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kumenty\Tábor 2017\Bodování\"/>
    </mc:Choice>
  </mc:AlternateContent>
  <bookViews>
    <workbookView xWindow="0" yWindow="0" windowWidth="23040" windowHeight="8508" tabRatio="732" activeTab="3"/>
  </bookViews>
  <sheets>
    <sheet name="Počet bodů - J" sheetId="4" r:id="rId1"/>
    <sheet name="Počet bodů - D" sheetId="3" r:id="rId2"/>
    <sheet name="Info" sheetId="7" state="hidden" r:id="rId3"/>
    <sheet name="Safari" sheetId="11" r:id="rId4"/>
    <sheet name="Hodnosti" sheetId="5" r:id="rId5"/>
  </sheets>
  <definedNames>
    <definedName name="_xlnm._FilterDatabase" localSheetId="0" hidden="1">'Počet bodů - J'!$A$1:$AI$48</definedName>
    <definedName name="_xlnm._FilterDatabase" localSheetId="3" hidden="1">Safari!$A$1:$C$48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1" l="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2" i="11"/>
  <c r="P19" i="11" l="1"/>
  <c r="P26" i="11"/>
  <c r="P2" i="11"/>
  <c r="P41" i="11"/>
  <c r="P33" i="11"/>
  <c r="P25" i="11"/>
  <c r="P17" i="11"/>
  <c r="P9" i="11"/>
  <c r="P48" i="11"/>
  <c r="P40" i="11"/>
  <c r="P32" i="11"/>
  <c r="P24" i="11"/>
  <c r="P16" i="11"/>
  <c r="P8" i="11"/>
  <c r="P27" i="11"/>
  <c r="P42" i="11"/>
  <c r="P10" i="11"/>
  <c r="P47" i="11"/>
  <c r="P39" i="11"/>
  <c r="P31" i="11"/>
  <c r="P23" i="11"/>
  <c r="P15" i="11"/>
  <c r="P7" i="11"/>
  <c r="P43" i="11"/>
  <c r="P46" i="11"/>
  <c r="P30" i="11"/>
  <c r="P6" i="11"/>
  <c r="P22" i="11"/>
  <c r="P38" i="11"/>
  <c r="P14" i="11"/>
  <c r="P45" i="11"/>
  <c r="P37" i="11"/>
  <c r="P29" i="11"/>
  <c r="P21" i="11"/>
  <c r="P13" i="11"/>
  <c r="P5" i="11"/>
  <c r="P44" i="11"/>
  <c r="P36" i="11"/>
  <c r="P28" i="11"/>
  <c r="P20" i="11"/>
  <c r="P12" i="11"/>
  <c r="P4" i="11"/>
  <c r="P11" i="11"/>
  <c r="P3" i="11"/>
  <c r="P35" i="11"/>
  <c r="P34" i="11"/>
  <c r="P18" i="11"/>
  <c r="B6" i="3" l="1"/>
  <c r="B4" i="3"/>
  <c r="B7" i="3"/>
  <c r="B5" i="3"/>
  <c r="B2" i="3"/>
  <c r="B3" i="3"/>
  <c r="G15" i="4" l="1"/>
  <c r="G14" i="4"/>
  <c r="G16" i="4"/>
  <c r="G42" i="4"/>
  <c r="G41" i="4"/>
  <c r="G48" i="4"/>
  <c r="G45" i="4"/>
  <c r="G43" i="4"/>
  <c r="G44" i="4"/>
  <c r="G47" i="4"/>
  <c r="G46" i="4"/>
  <c r="G40" i="4"/>
  <c r="G37" i="4"/>
  <c r="G34" i="4"/>
  <c r="G36" i="4"/>
  <c r="G30" i="4"/>
  <c r="G35" i="4"/>
  <c r="G39" i="4"/>
  <c r="G33" i="4"/>
  <c r="G31" i="4"/>
  <c r="G38" i="4"/>
  <c r="G32" i="4"/>
  <c r="G29" i="4"/>
  <c r="G28" i="4"/>
  <c r="G25" i="4"/>
  <c r="G19" i="4"/>
  <c r="G24" i="4"/>
  <c r="G26" i="4"/>
  <c r="G27" i="4"/>
  <c r="G23" i="4"/>
  <c r="G22" i="4"/>
  <c r="G21" i="4"/>
  <c r="G20" i="4"/>
  <c r="G18" i="4"/>
  <c r="G17" i="4"/>
  <c r="G13" i="4" l="1"/>
  <c r="H13" i="4"/>
  <c r="G6" i="4"/>
  <c r="G9" i="4"/>
  <c r="H5" i="4"/>
  <c r="H2" i="4"/>
  <c r="H37" i="4"/>
  <c r="F37" i="4" s="1"/>
  <c r="H20" i="4"/>
  <c r="F20" i="4" s="1"/>
  <c r="H25" i="4"/>
  <c r="F25" i="4" s="1"/>
  <c r="G10" i="4"/>
  <c r="G8" i="4"/>
  <c r="G5" i="4"/>
  <c r="G4" i="4"/>
  <c r="H11" i="4"/>
  <c r="H29" i="4"/>
  <c r="F29" i="4" s="1"/>
  <c r="H38" i="4"/>
  <c r="F38" i="4" s="1"/>
  <c r="H42" i="4"/>
  <c r="F42" i="4" s="1"/>
  <c r="H47" i="4"/>
  <c r="F47" i="4" s="1"/>
  <c r="H9" i="4"/>
  <c r="H21" i="4"/>
  <c r="F21" i="4" s="1"/>
  <c r="H34" i="4"/>
  <c r="F34" i="4" s="1"/>
  <c r="H48" i="4"/>
  <c r="F48" i="4" s="1"/>
  <c r="H39" i="4"/>
  <c r="F39" i="4" s="1"/>
  <c r="G11" i="4"/>
  <c r="G7" i="4"/>
  <c r="H3" i="4"/>
  <c r="H6" i="4"/>
  <c r="H12" i="4"/>
  <c r="H30" i="4"/>
  <c r="F30" i="4" s="1"/>
  <c r="H43" i="4"/>
  <c r="F43" i="4" s="1"/>
  <c r="H26" i="4"/>
  <c r="F26" i="4" s="1"/>
  <c r="H40" i="4"/>
  <c r="F40" i="4" s="1"/>
  <c r="H31" i="4"/>
  <c r="F31" i="4" s="1"/>
  <c r="G3" i="4"/>
  <c r="G2" i="4"/>
  <c r="G12" i="4"/>
  <c r="H8" i="4"/>
  <c r="H35" i="4"/>
  <c r="F35" i="4" s="1"/>
  <c r="H18" i="4"/>
  <c r="F18" i="4" s="1"/>
  <c r="H32" i="4"/>
  <c r="F32" i="4" s="1"/>
  <c r="H23" i="4"/>
  <c r="F23" i="4" s="1"/>
  <c r="H4" i="4"/>
  <c r="H7" i="4"/>
  <c r="H22" i="4"/>
  <c r="F22" i="4" s="1"/>
  <c r="H44" i="4"/>
  <c r="F44" i="4" s="1"/>
  <c r="H27" i="4"/>
  <c r="F27" i="4" s="1"/>
  <c r="H24" i="4"/>
  <c r="F24" i="4" s="1"/>
  <c r="H15" i="4"/>
  <c r="F15" i="4" s="1"/>
  <c r="H36" i="4"/>
  <c r="F36" i="4" s="1"/>
  <c r="H19" i="4"/>
  <c r="F19" i="4" s="1"/>
  <c r="H41" i="4"/>
  <c r="F41" i="4" s="1"/>
  <c r="H16" i="4"/>
  <c r="F16" i="4" s="1"/>
  <c r="H10" i="4"/>
  <c r="H45" i="4"/>
  <c r="F45" i="4" s="1"/>
  <c r="H28" i="4"/>
  <c r="F28" i="4" s="1"/>
  <c r="H46" i="4"/>
  <c r="F46" i="4" s="1"/>
  <c r="H17" i="4"/>
  <c r="F17" i="4" s="1"/>
  <c r="H33" i="4"/>
  <c r="F33" i="4" s="1"/>
  <c r="H14" i="4"/>
  <c r="F14" i="4" s="1"/>
  <c r="F3" i="4" l="1"/>
  <c r="F2" i="4"/>
  <c r="F4" i="4" l="1"/>
  <c r="F5" i="4"/>
  <c r="F6" i="4" l="1"/>
  <c r="F7" i="4" l="1"/>
  <c r="F8" i="4" l="1"/>
  <c r="F9" i="4" l="1"/>
  <c r="F10" i="4" l="1"/>
  <c r="F11" i="4" l="1"/>
  <c r="F12" i="4" l="1"/>
  <c r="F13" i="4"/>
</calcChain>
</file>

<file path=xl/sharedStrings.xml><?xml version="1.0" encoding="utf-8"?>
<sst xmlns="http://schemas.openxmlformats.org/spreadsheetml/2006/main" count="380" uniqueCount="132">
  <si>
    <t>Oddíl</t>
  </si>
  <si>
    <t>Jméno</t>
  </si>
  <si>
    <t>I.</t>
  </si>
  <si>
    <t>II.</t>
  </si>
  <si>
    <t>III.</t>
  </si>
  <si>
    <t>IV.</t>
  </si>
  <si>
    <t>Č. stanu</t>
  </si>
  <si>
    <t>Družinka</t>
  </si>
  <si>
    <t>Počet bodů - J</t>
  </si>
  <si>
    <t>Počet bodů - D</t>
  </si>
  <si>
    <t>Body</t>
  </si>
  <si>
    <t>Celkem</t>
  </si>
  <si>
    <t>Název družinky</t>
  </si>
  <si>
    <t>Hodnosti</t>
  </si>
  <si>
    <t>Po vložení hodnot - zamknout</t>
  </si>
  <si>
    <t>Možno vkládat hodnoty - buňky nebudou uzamčeny</t>
  </si>
  <si>
    <t>Info k jednotlivým listům</t>
  </si>
  <si>
    <t>Pořadí ve hrách - J</t>
  </si>
  <si>
    <t>- na list se bude vyplňovat umístění v jednotlivých hrách</t>
  </si>
  <si>
    <t>- výjimku tvoří "Úklid" a "Mlčení", kam se budou zapisovat získané body</t>
  </si>
  <si>
    <t>- nejprve na list doplnit seznam dětí, jejich oddíl, stan a družinku</t>
  </si>
  <si>
    <t>Pořadí ve hrách - D</t>
  </si>
  <si>
    <t>- seznam umístění ve hrách jednotlivců</t>
  </si>
  <si>
    <t xml:space="preserve"> - seznam umístění ve hrách družinek</t>
  </si>
  <si>
    <t>- na list nejprve doplnit název družinky</t>
  </si>
  <si>
    <t>- list obsahuje součet bodů pouze za hry jednotlivců a pouze body získané z her družinek (sloupec H a I)</t>
  </si>
  <si>
    <t>- list obsahuje odemčený sloupec E, kam je možné vkládat hodnotu aktuální hodnosti (před zapisováním nových bodů pro zjištění nových povýšení)</t>
  </si>
  <si>
    <t>- list udává aktuální dosaženou hodnost (sloupec F), sloupec je opatřen podbarvováním buněk, které se hodnotou liší od sloupce E (nové povyšování)</t>
  </si>
  <si>
    <t>- bodování jednotlivců - na listu se načítají body z her jednotlivců i družinek</t>
  </si>
  <si>
    <t>- bodování družinek</t>
  </si>
  <si>
    <t>Pomocný</t>
  </si>
  <si>
    <t>- dále list obsahuje povolené hodnoty umístění ve hrách</t>
  </si>
  <si>
    <t>Uzamčené listy neobsahují heslo. Po jejich případném odemčení, opětovně uzamknout!! Uzamčení listů slouží proti nechtěnému smazání zadaných vzorců.</t>
  </si>
  <si>
    <t>Pozn. Pro výrobce - doplnit číslo ID - podle kterého se bude muset vždy seřadit před užitím funkcionality - nová povýšení; doplnit možnost řazení dat dle stanu, dle jména a příjmení a dle příjmení a jména, příp dle družinky a následného řazení</t>
  </si>
  <si>
    <t>- list obsahuje seznam hodností a jejich bodového rozpětí; při úpravě počtu hodností nutno upravit vzorec na listech "Počet bodů - J"</t>
  </si>
  <si>
    <t>Počet bodů za soutěže družinek</t>
  </si>
  <si>
    <t>Počet bodů za soutěže jednotlivců</t>
  </si>
  <si>
    <t>Počet bodů celkem</t>
  </si>
  <si>
    <t>Zbrojnoš</t>
  </si>
  <si>
    <t>Podkoní</t>
  </si>
  <si>
    <t>Zeman</t>
  </si>
  <si>
    <t>Vladyka</t>
  </si>
  <si>
    <t>Tawronův učeň</t>
  </si>
  <si>
    <t>Pomocník Tawrona</t>
  </si>
  <si>
    <t>Rozřazovačka</t>
  </si>
  <si>
    <t>Obrázková tichá pošta</t>
  </si>
  <si>
    <t>Boj na kládě</t>
  </si>
  <si>
    <t>Hod oštěpem</t>
  </si>
  <si>
    <t>Slepecká hůl</t>
  </si>
  <si>
    <t>Překážková dráha</t>
  </si>
  <si>
    <t>Cesta pro kamínek</t>
  </si>
  <si>
    <t>Pátrání v okolí</t>
  </si>
  <si>
    <t>Úvod k bráně větru</t>
  </si>
  <si>
    <t>Brána větru</t>
  </si>
  <si>
    <t>Zapomětlivost</t>
  </si>
  <si>
    <t>Tapinův závod</t>
  </si>
  <si>
    <t>Souboj s démony</t>
  </si>
  <si>
    <t>Mapa vod</t>
  </si>
  <si>
    <t>Fire fox</t>
  </si>
  <si>
    <t>Strážci světla</t>
  </si>
  <si>
    <t>Ohniví mágové</t>
  </si>
  <si>
    <t>Purple dragons</t>
  </si>
  <si>
    <t>Ledoví vlci</t>
  </si>
  <si>
    <t>Saláti</t>
  </si>
  <si>
    <t>Cesta po studánkách</t>
  </si>
  <si>
    <t>Malované písničky</t>
  </si>
  <si>
    <t>Kupcovy ztracené věci</t>
  </si>
  <si>
    <t>Runové kameny</t>
  </si>
  <si>
    <t>Uzlování</t>
  </si>
  <si>
    <t>Cesta k ohnivé bráně</t>
  </si>
  <si>
    <t>Elektrický proud</t>
  </si>
  <si>
    <t>Co představuji</t>
  </si>
  <si>
    <t>Morse, šifry</t>
  </si>
  <si>
    <t>Jak nalézt bránu</t>
  </si>
  <si>
    <t>Natálka K.</t>
  </si>
  <si>
    <t>Lúca H.</t>
  </si>
  <si>
    <t>Vojta B.</t>
  </si>
  <si>
    <t>Tomáš P.</t>
  </si>
  <si>
    <t>Anička Ch.</t>
  </si>
  <si>
    <t>Eliška B.</t>
  </si>
  <si>
    <t>Lea V.</t>
  </si>
  <si>
    <t>Esterka H.</t>
  </si>
  <si>
    <t>Anička B.</t>
  </si>
  <si>
    <t>Ellen S.</t>
  </si>
  <si>
    <t>Týna V.</t>
  </si>
  <si>
    <t>Vítek O.</t>
  </si>
  <si>
    <t>Viktor V.</t>
  </si>
  <si>
    <t>Kuba M.</t>
  </si>
  <si>
    <t>Týna F.</t>
  </si>
  <si>
    <t>Viky K.</t>
  </si>
  <si>
    <t>Laura B.</t>
  </si>
  <si>
    <t>Eliška S.</t>
  </si>
  <si>
    <t>Jenůfka F.</t>
  </si>
  <si>
    <t>Verča P.</t>
  </si>
  <si>
    <t>Adélka K.</t>
  </si>
  <si>
    <t>Zuzka P.</t>
  </si>
  <si>
    <t>Terka J.</t>
  </si>
  <si>
    <t>Anežka M.</t>
  </si>
  <si>
    <t>Honza Pi.</t>
  </si>
  <si>
    <t>Honza Po.</t>
  </si>
  <si>
    <t>Ríša O.</t>
  </si>
  <si>
    <t>Kiki K.</t>
  </si>
  <si>
    <t>Terka F.</t>
  </si>
  <si>
    <t>Míša B.</t>
  </si>
  <si>
    <t>Maty M.</t>
  </si>
  <si>
    <t>Johanka Š.</t>
  </si>
  <si>
    <t>Lúca V.</t>
  </si>
  <si>
    <t>Saša S.</t>
  </si>
  <si>
    <t>Martin J.</t>
  </si>
  <si>
    <t>Sára B.</t>
  </si>
  <si>
    <t>Sára Z.</t>
  </si>
  <si>
    <t>Amálka J.</t>
  </si>
  <si>
    <t>Gábi V.</t>
  </si>
  <si>
    <t>Viki Z.</t>
  </si>
  <si>
    <t>Verča K.</t>
  </si>
  <si>
    <t>Markétka Ch.</t>
  </si>
  <si>
    <t>Gábi O.</t>
  </si>
  <si>
    <t>Albik K.</t>
  </si>
  <si>
    <t>Jonda K.</t>
  </si>
  <si>
    <t>Venda P.</t>
  </si>
  <si>
    <t>Filip S.</t>
  </si>
  <si>
    <t>Pořadí v oddíle</t>
  </si>
  <si>
    <t>Esence živlu kamene sjednocení</t>
  </si>
  <si>
    <t>Čistota</t>
  </si>
  <si>
    <t>Mlčení</t>
  </si>
  <si>
    <t>Dosažená hodnost</t>
  </si>
  <si>
    <t>0-5</t>
  </si>
  <si>
    <t>6-12</t>
  </si>
  <si>
    <t>13-21</t>
  </si>
  <si>
    <t>22-32</t>
  </si>
  <si>
    <t>33 a více</t>
  </si>
  <si>
    <t>nejvíce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</si>
</sst>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7" tint="0.39997558519241921"/>
      <name val="Calibri"/>
      <family val="2"/>
      <charset val="238"/>
      <scheme val="minor"/>
    </font>
    <font>
      <b/>
      <sz val="11"/>
      <color rgb="FFCC66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0" fillId="0" borderId="0" xfId="0" quotePrefix="1"/>
    <xf numFmtId="0" fontId="0" fillId="0" borderId="0" xfId="0" quotePrefix="1" applyFont="1"/>
    <xf numFmtId="0" fontId="3" fillId="0" borderId="0" xfId="0" applyFont="1"/>
    <xf numFmtId="0" fontId="4" fillId="0" borderId="0" xfId="0" applyFont="1"/>
    <xf numFmtId="0" fontId="1" fillId="4" borderId="1" xfId="0" applyFont="1" applyFill="1" applyBorder="1" applyAlignment="1">
      <alignment textRotation="60"/>
    </xf>
    <xf numFmtId="0" fontId="1" fillId="6" borderId="1" xfId="0" applyFont="1" applyFill="1" applyBorder="1" applyAlignment="1">
      <alignment textRotation="60"/>
    </xf>
    <xf numFmtId="0" fontId="1" fillId="7" borderId="1" xfId="0" applyFont="1" applyFill="1" applyBorder="1" applyAlignment="1">
      <alignment textRotation="60"/>
    </xf>
    <xf numFmtId="0" fontId="5" fillId="5" borderId="1" xfId="0" applyFont="1" applyFill="1" applyBorder="1" applyAlignment="1">
      <alignment textRotation="6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9" borderId="0" xfId="0" applyFill="1"/>
    <xf numFmtId="0" fontId="0" fillId="8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164" fontId="0" fillId="8" borderId="2" xfId="0" applyNumberFormat="1" applyFill="1" applyBorder="1"/>
    <xf numFmtId="0" fontId="0" fillId="0" borderId="0" xfId="0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textRotation="60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49" fontId="0" fillId="0" borderId="0" xfId="0" applyNumberFormat="1"/>
    <xf numFmtId="0" fontId="0" fillId="13" borderId="4" xfId="0" applyFill="1" applyBorder="1"/>
    <xf numFmtId="0" fontId="0" fillId="9" borderId="4" xfId="0" applyFill="1" applyBorder="1"/>
  </cellXfs>
  <cellStyles count="1">
    <cellStyle name="Normální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D7155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FD7155"/>
        </patternFill>
      </fill>
      <border>
        <left/>
        <right/>
        <top/>
        <bottom/>
        <vertical/>
        <horizontal/>
      </border>
    </dxf>
    <dxf>
      <font>
        <color auto="1"/>
      </font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auto="1"/>
      </font>
      <border>
        <left style="dashDotDot">
          <color auto="1"/>
        </left>
        <right style="dashDotDot">
          <color auto="1"/>
        </right>
        <top style="dashDotDot">
          <color auto="1"/>
        </top>
        <bottom style="dashDotDot">
          <color auto="1"/>
        </bottom>
        <vertical/>
        <horizontal/>
      </border>
    </dxf>
  </dxfs>
  <tableStyles count="0" defaultTableStyle="TableStyleMedium2" defaultPivotStyle="PivotStyleLight16"/>
  <colors>
    <mruColors>
      <color rgb="FFFD7155"/>
      <color rgb="FF33CC33"/>
      <color rgb="FFFF6600"/>
      <color rgb="FF0066FF"/>
      <color rgb="FFCC00CC"/>
      <color rgb="FFFF0000"/>
      <color rgb="FFCC66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outlinePr summaryRight="0"/>
  </sheetPr>
  <dimension ref="A1:AI48"/>
  <sheetViews>
    <sheetView workbookViewId="0">
      <pane xSplit="8" ySplit="1" topLeftCell="I2" activePane="bottomRight" state="frozen"/>
      <selection pane="topRight" activeCell="J1" sqref="J1"/>
      <selection pane="bottomLeft" activeCell="A2" sqref="A2"/>
      <selection pane="bottomRight" activeCell="D45" sqref="D45"/>
    </sheetView>
  </sheetViews>
  <sheetFormatPr defaultRowHeight="14.4" x14ac:dyDescent="0.3"/>
  <cols>
    <col min="1" max="1" width="5.21875" bestFit="1" customWidth="1"/>
    <col min="2" max="2" width="5.21875" customWidth="1"/>
    <col min="3" max="3" width="13.109375" bestFit="1" customWidth="1"/>
    <col min="4" max="4" width="11.88671875" bestFit="1" customWidth="1"/>
    <col min="5" max="5" width="16.77734375" bestFit="1" customWidth="1"/>
    <col min="6" max="6" width="10.6640625" bestFit="1" customWidth="1"/>
    <col min="7" max="7" width="13.44140625" customWidth="1"/>
    <col min="8" max="8" width="13.109375" customWidth="1"/>
    <col min="9" max="9" width="6.77734375" bestFit="1" customWidth="1"/>
    <col min="10" max="10" width="6.6640625" bestFit="1" customWidth="1"/>
    <col min="11" max="19" width="6" customWidth="1"/>
    <col min="20" max="23" width="7" customWidth="1"/>
    <col min="24" max="24" width="7.21875" customWidth="1"/>
    <col min="25" max="32" width="6.5546875" customWidth="1"/>
    <col min="33" max="33" width="4.88671875" customWidth="1"/>
    <col min="34" max="35" width="7.6640625" customWidth="1"/>
  </cols>
  <sheetData>
    <row r="1" spans="1:35" ht="72.599999999999994" customHeight="1" x14ac:dyDescent="0.3">
      <c r="A1" s="4" t="s">
        <v>0</v>
      </c>
      <c r="B1" s="4" t="s">
        <v>6</v>
      </c>
      <c r="C1" s="4" t="s">
        <v>7</v>
      </c>
      <c r="D1" s="4" t="s">
        <v>1</v>
      </c>
      <c r="E1" s="16" t="s">
        <v>125</v>
      </c>
      <c r="F1" s="17" t="s">
        <v>37</v>
      </c>
      <c r="G1" s="17" t="s">
        <v>36</v>
      </c>
      <c r="H1" s="17" t="s">
        <v>35</v>
      </c>
      <c r="I1" s="13" t="s">
        <v>123</v>
      </c>
      <c r="J1" s="14" t="s">
        <v>124</v>
      </c>
      <c r="K1" s="12" t="s">
        <v>46</v>
      </c>
      <c r="L1" s="12" t="s">
        <v>47</v>
      </c>
      <c r="M1" s="12" t="s">
        <v>48</v>
      </c>
      <c r="N1" s="12" t="s">
        <v>49</v>
      </c>
      <c r="O1" s="12" t="s">
        <v>50</v>
      </c>
      <c r="P1" s="12" t="s">
        <v>54</v>
      </c>
      <c r="Q1" s="12" t="s">
        <v>55</v>
      </c>
      <c r="R1" s="12" t="s">
        <v>66</v>
      </c>
      <c r="S1" s="12" t="s">
        <v>67</v>
      </c>
      <c r="T1" s="12" t="s">
        <v>68</v>
      </c>
      <c r="U1" s="12" t="s">
        <v>69</v>
      </c>
      <c r="V1" s="12" t="s">
        <v>71</v>
      </c>
      <c r="W1" s="12" t="s">
        <v>72</v>
      </c>
      <c r="X1" s="15" t="s">
        <v>44</v>
      </c>
      <c r="Y1" s="15" t="s">
        <v>45</v>
      </c>
      <c r="Z1" s="15" t="s">
        <v>51</v>
      </c>
      <c r="AA1" s="15" t="s">
        <v>52</v>
      </c>
      <c r="AB1" s="15" t="s">
        <v>53</v>
      </c>
      <c r="AC1" s="15" t="s">
        <v>56</v>
      </c>
      <c r="AD1" s="15" t="s">
        <v>57</v>
      </c>
      <c r="AE1" s="15" t="s">
        <v>64</v>
      </c>
      <c r="AF1" s="15" t="s">
        <v>65</v>
      </c>
      <c r="AG1" s="15" t="s">
        <v>70</v>
      </c>
      <c r="AH1" s="15" t="s">
        <v>73</v>
      </c>
      <c r="AI1" s="15" t="s">
        <v>122</v>
      </c>
    </row>
    <row r="2" spans="1:35" x14ac:dyDescent="0.3">
      <c r="A2" s="5" t="s">
        <v>2</v>
      </c>
      <c r="B2" s="5">
        <v>1</v>
      </c>
      <c r="C2" s="24" t="s">
        <v>58</v>
      </c>
      <c r="D2" s="5" t="s">
        <v>74</v>
      </c>
      <c r="E2" s="33" t="s">
        <v>40</v>
      </c>
      <c r="F2" s="5">
        <f>G2+H2</f>
        <v>17</v>
      </c>
      <c r="G2" s="6">
        <f t="shared" ref="G2:G48" si="0">SUM(K2:W2)+I2+J2</f>
        <v>15</v>
      </c>
      <c r="H2" s="5">
        <f t="shared" ref="H2:H48" si="1">SUMIF(X2:AI2,"&gt;0",X2:AI2)</f>
        <v>2</v>
      </c>
      <c r="I2" s="6">
        <v>0</v>
      </c>
      <c r="J2" s="6">
        <v>3</v>
      </c>
      <c r="K2" s="6">
        <v>0</v>
      </c>
      <c r="L2" s="6">
        <v>0</v>
      </c>
      <c r="M2" s="6">
        <v>3</v>
      </c>
      <c r="N2" s="6">
        <v>3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2</v>
      </c>
      <c r="V2" s="6">
        <v>4</v>
      </c>
      <c r="W2" s="6">
        <v>0</v>
      </c>
      <c r="X2" s="6">
        <v>0</v>
      </c>
      <c r="Y2" s="6">
        <v>0</v>
      </c>
      <c r="Z2" s="6">
        <v>1</v>
      </c>
      <c r="AA2" s="6">
        <v>0</v>
      </c>
      <c r="AB2" s="6">
        <v>0</v>
      </c>
      <c r="AC2" s="6">
        <v>0</v>
      </c>
      <c r="AD2" s="6">
        <v>1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</row>
    <row r="3" spans="1:35" x14ac:dyDescent="0.3">
      <c r="A3" s="5" t="s">
        <v>2</v>
      </c>
      <c r="B3" s="5">
        <v>1</v>
      </c>
      <c r="C3" s="26" t="s">
        <v>61</v>
      </c>
      <c r="D3" s="5" t="s">
        <v>75</v>
      </c>
      <c r="E3" s="33" t="s">
        <v>41</v>
      </c>
      <c r="F3" s="5">
        <f t="shared" ref="F3:F48" si="2">G3+H3</f>
        <v>27</v>
      </c>
      <c r="G3" s="6">
        <f t="shared" si="0"/>
        <v>23</v>
      </c>
      <c r="H3" s="5">
        <f t="shared" si="1"/>
        <v>4</v>
      </c>
      <c r="I3" s="6">
        <v>0</v>
      </c>
      <c r="J3" s="6">
        <v>3</v>
      </c>
      <c r="K3" s="6">
        <v>4</v>
      </c>
      <c r="L3" s="6">
        <v>0</v>
      </c>
      <c r="M3" s="6">
        <v>5</v>
      </c>
      <c r="N3" s="6">
        <v>0</v>
      </c>
      <c r="O3" s="6">
        <v>1</v>
      </c>
      <c r="P3" s="6">
        <v>0</v>
      </c>
      <c r="Q3" s="6">
        <v>2</v>
      </c>
      <c r="R3" s="6">
        <v>2</v>
      </c>
      <c r="S3" s="6">
        <v>0</v>
      </c>
      <c r="T3" s="6">
        <v>4</v>
      </c>
      <c r="U3" s="6">
        <v>2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1</v>
      </c>
      <c r="AC3" s="6">
        <v>0</v>
      </c>
      <c r="AD3" s="6">
        <v>0</v>
      </c>
      <c r="AE3" s="6">
        <v>0</v>
      </c>
      <c r="AF3" s="6">
        <v>0</v>
      </c>
      <c r="AG3" s="6">
        <v>1</v>
      </c>
      <c r="AH3" s="6">
        <v>1</v>
      </c>
      <c r="AI3" s="6">
        <v>1</v>
      </c>
    </row>
    <row r="4" spans="1:35" x14ac:dyDescent="0.3">
      <c r="A4" s="5" t="s">
        <v>2</v>
      </c>
      <c r="B4" s="5">
        <v>2</v>
      </c>
      <c r="C4" s="28" t="s">
        <v>63</v>
      </c>
      <c r="D4" s="5" t="s">
        <v>76</v>
      </c>
      <c r="E4" s="33" t="s">
        <v>41</v>
      </c>
      <c r="F4" s="5">
        <f t="shared" si="2"/>
        <v>27</v>
      </c>
      <c r="G4" s="6">
        <f t="shared" si="0"/>
        <v>27</v>
      </c>
      <c r="H4" s="5">
        <f t="shared" si="1"/>
        <v>0</v>
      </c>
      <c r="I4" s="6">
        <v>2</v>
      </c>
      <c r="J4" s="6">
        <v>3</v>
      </c>
      <c r="K4" s="6">
        <v>3</v>
      </c>
      <c r="L4" s="6">
        <v>3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3</v>
      </c>
      <c r="T4" s="6">
        <v>3</v>
      </c>
      <c r="U4" s="6">
        <v>2</v>
      </c>
      <c r="V4" s="6">
        <v>5</v>
      </c>
      <c r="W4" s="6">
        <v>3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</row>
    <row r="5" spans="1:35" x14ac:dyDescent="0.3">
      <c r="A5" s="5" t="s">
        <v>2</v>
      </c>
      <c r="B5" s="5">
        <v>2</v>
      </c>
      <c r="C5" s="25" t="s">
        <v>60</v>
      </c>
      <c r="D5" s="5" t="s">
        <v>77</v>
      </c>
      <c r="E5" s="33" t="s">
        <v>41</v>
      </c>
      <c r="F5" s="5">
        <f t="shared" si="2"/>
        <v>24</v>
      </c>
      <c r="G5" s="6">
        <f t="shared" si="0"/>
        <v>22</v>
      </c>
      <c r="H5" s="5">
        <f t="shared" si="1"/>
        <v>2</v>
      </c>
      <c r="I5" s="6">
        <v>2</v>
      </c>
      <c r="J5" s="6">
        <v>3</v>
      </c>
      <c r="K5" s="6">
        <v>0</v>
      </c>
      <c r="L5" s="6">
        <v>1</v>
      </c>
      <c r="M5" s="6">
        <v>0</v>
      </c>
      <c r="N5" s="6">
        <v>2</v>
      </c>
      <c r="O5" s="6">
        <v>5</v>
      </c>
      <c r="P5" s="6">
        <v>0</v>
      </c>
      <c r="Q5" s="6">
        <v>0</v>
      </c>
      <c r="R5" s="6">
        <v>1</v>
      </c>
      <c r="S5" s="6">
        <v>4</v>
      </c>
      <c r="T5" s="6">
        <v>2</v>
      </c>
      <c r="U5" s="6">
        <v>2</v>
      </c>
      <c r="V5" s="6">
        <v>0</v>
      </c>
      <c r="W5" s="6">
        <v>0</v>
      </c>
      <c r="X5" s="6">
        <v>0</v>
      </c>
      <c r="Y5" s="6">
        <v>1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1</v>
      </c>
      <c r="AG5" s="6">
        <v>0</v>
      </c>
      <c r="AH5" s="6">
        <v>0</v>
      </c>
      <c r="AI5" s="6">
        <v>0</v>
      </c>
    </row>
    <row r="6" spans="1:35" x14ac:dyDescent="0.3">
      <c r="A6" s="5" t="s">
        <v>2</v>
      </c>
      <c r="B6" s="5">
        <v>3</v>
      </c>
      <c r="C6" s="23" t="s">
        <v>59</v>
      </c>
      <c r="D6" s="5" t="s">
        <v>78</v>
      </c>
      <c r="E6" s="33" t="s">
        <v>42</v>
      </c>
      <c r="F6" s="5">
        <f t="shared" si="2"/>
        <v>42</v>
      </c>
      <c r="G6" s="6">
        <f t="shared" si="0"/>
        <v>38</v>
      </c>
      <c r="H6" s="5">
        <f t="shared" si="1"/>
        <v>4</v>
      </c>
      <c r="I6" s="6">
        <v>4</v>
      </c>
      <c r="J6" s="6">
        <v>3</v>
      </c>
      <c r="K6" s="6">
        <v>1</v>
      </c>
      <c r="L6" s="6">
        <v>0</v>
      </c>
      <c r="M6" s="6">
        <v>4</v>
      </c>
      <c r="N6" s="6">
        <v>5</v>
      </c>
      <c r="O6" s="6">
        <v>0</v>
      </c>
      <c r="P6" s="6">
        <v>3</v>
      </c>
      <c r="Q6" s="6">
        <v>5</v>
      </c>
      <c r="R6" s="6">
        <v>0</v>
      </c>
      <c r="S6" s="6">
        <v>5</v>
      </c>
      <c r="T6" s="6">
        <v>1</v>
      </c>
      <c r="U6" s="6">
        <v>2</v>
      </c>
      <c r="V6" s="6">
        <v>3</v>
      </c>
      <c r="W6" s="6">
        <v>2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1</v>
      </c>
      <c r="AD6" s="6">
        <v>0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</row>
    <row r="7" spans="1:35" x14ac:dyDescent="0.3">
      <c r="A7" s="5" t="s">
        <v>2</v>
      </c>
      <c r="B7" s="5">
        <v>3</v>
      </c>
      <c r="C7" s="27" t="s">
        <v>62</v>
      </c>
      <c r="D7" s="5" t="s">
        <v>79</v>
      </c>
      <c r="E7" s="33" t="s">
        <v>42</v>
      </c>
      <c r="F7" s="5">
        <f t="shared" si="2"/>
        <v>41</v>
      </c>
      <c r="G7" s="6">
        <f t="shared" si="0"/>
        <v>40</v>
      </c>
      <c r="H7" s="5">
        <f t="shared" si="1"/>
        <v>1</v>
      </c>
      <c r="I7" s="6">
        <v>4</v>
      </c>
      <c r="J7" s="6">
        <v>3</v>
      </c>
      <c r="K7" s="6">
        <v>0</v>
      </c>
      <c r="L7" s="6">
        <v>5</v>
      </c>
      <c r="M7" s="6">
        <v>0</v>
      </c>
      <c r="N7" s="6">
        <v>4</v>
      </c>
      <c r="O7" s="6">
        <v>0</v>
      </c>
      <c r="P7" s="6">
        <v>1</v>
      </c>
      <c r="Q7" s="6">
        <v>4</v>
      </c>
      <c r="R7" s="6">
        <v>5</v>
      </c>
      <c r="S7" s="6">
        <v>2</v>
      </c>
      <c r="T7" s="6">
        <v>5</v>
      </c>
      <c r="U7" s="6">
        <v>2</v>
      </c>
      <c r="V7" s="6">
        <v>0</v>
      </c>
      <c r="W7" s="6">
        <v>5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</row>
    <row r="8" spans="1:35" x14ac:dyDescent="0.3">
      <c r="A8" s="5" t="s">
        <v>2</v>
      </c>
      <c r="B8" s="5">
        <v>4</v>
      </c>
      <c r="C8" s="25" t="s">
        <v>60</v>
      </c>
      <c r="D8" s="5" t="s">
        <v>80</v>
      </c>
      <c r="E8" s="33" t="s">
        <v>40</v>
      </c>
      <c r="F8" s="5">
        <f t="shared" si="2"/>
        <v>18</v>
      </c>
      <c r="G8" s="6">
        <f t="shared" si="0"/>
        <v>16</v>
      </c>
      <c r="H8" s="5">
        <f t="shared" si="1"/>
        <v>2</v>
      </c>
      <c r="I8" s="6">
        <v>4</v>
      </c>
      <c r="J8" s="6">
        <v>2</v>
      </c>
      <c r="K8" s="6">
        <v>0</v>
      </c>
      <c r="L8" s="6">
        <v>4</v>
      </c>
      <c r="M8" s="6">
        <v>0</v>
      </c>
      <c r="N8" s="6">
        <v>1</v>
      </c>
      <c r="O8" s="6">
        <v>3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2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6">
        <v>0</v>
      </c>
      <c r="AI8" s="6">
        <v>0</v>
      </c>
    </row>
    <row r="9" spans="1:35" x14ac:dyDescent="0.3">
      <c r="A9" s="5" t="s">
        <v>2</v>
      </c>
      <c r="B9" s="5">
        <v>4</v>
      </c>
      <c r="C9" s="23" t="s">
        <v>59</v>
      </c>
      <c r="D9" s="5" t="s">
        <v>81</v>
      </c>
      <c r="E9" s="33" t="s">
        <v>41</v>
      </c>
      <c r="F9" s="5">
        <f t="shared" si="2"/>
        <v>25</v>
      </c>
      <c r="G9" s="6">
        <f t="shared" si="0"/>
        <v>21</v>
      </c>
      <c r="H9" s="5">
        <f t="shared" si="1"/>
        <v>4</v>
      </c>
      <c r="I9" s="6">
        <v>4</v>
      </c>
      <c r="J9" s="6">
        <v>3</v>
      </c>
      <c r="K9" s="6">
        <v>0</v>
      </c>
      <c r="L9" s="6">
        <v>2</v>
      </c>
      <c r="M9" s="6">
        <v>1</v>
      </c>
      <c r="N9" s="6">
        <v>0</v>
      </c>
      <c r="O9" s="6">
        <v>4</v>
      </c>
      <c r="P9" s="6">
        <v>2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4</v>
      </c>
      <c r="X9" s="6">
        <v>1</v>
      </c>
      <c r="Y9" s="6">
        <v>0</v>
      </c>
      <c r="Z9" s="6">
        <v>0</v>
      </c>
      <c r="AA9" s="6">
        <v>1</v>
      </c>
      <c r="AB9" s="6">
        <v>0</v>
      </c>
      <c r="AC9" s="6">
        <v>1</v>
      </c>
      <c r="AD9" s="6">
        <v>0</v>
      </c>
      <c r="AE9" s="6">
        <v>0</v>
      </c>
      <c r="AF9" s="6">
        <v>1</v>
      </c>
      <c r="AG9" s="6">
        <v>0</v>
      </c>
      <c r="AH9" s="6">
        <v>0</v>
      </c>
      <c r="AI9" s="6">
        <v>0</v>
      </c>
    </row>
    <row r="10" spans="1:35" x14ac:dyDescent="0.3">
      <c r="A10" s="5" t="s">
        <v>2</v>
      </c>
      <c r="B10" s="5">
        <v>5</v>
      </c>
      <c r="C10" s="24" t="s">
        <v>58</v>
      </c>
      <c r="D10" s="5" t="s">
        <v>82</v>
      </c>
      <c r="E10" s="33" t="s">
        <v>40</v>
      </c>
      <c r="F10" s="5">
        <f t="shared" si="2"/>
        <v>15</v>
      </c>
      <c r="G10" s="6">
        <f t="shared" si="0"/>
        <v>13</v>
      </c>
      <c r="H10" s="5">
        <f t="shared" si="1"/>
        <v>2</v>
      </c>
      <c r="I10" s="6">
        <v>4</v>
      </c>
      <c r="J10" s="6">
        <v>3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3</v>
      </c>
      <c r="S10" s="6">
        <v>0</v>
      </c>
      <c r="T10" s="6">
        <v>0</v>
      </c>
      <c r="U10" s="6">
        <v>2</v>
      </c>
      <c r="V10" s="6">
        <v>0</v>
      </c>
      <c r="W10" s="6">
        <v>1</v>
      </c>
      <c r="X10" s="6">
        <v>0</v>
      </c>
      <c r="Y10" s="6">
        <v>0</v>
      </c>
      <c r="Z10" s="6">
        <v>1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x14ac:dyDescent="0.3">
      <c r="A11" s="5" t="s">
        <v>2</v>
      </c>
      <c r="B11" s="5">
        <v>6</v>
      </c>
      <c r="C11" s="26" t="s">
        <v>61</v>
      </c>
      <c r="D11" s="5" t="s">
        <v>83</v>
      </c>
      <c r="E11" s="33" t="s">
        <v>42</v>
      </c>
      <c r="F11" s="5">
        <f t="shared" si="2"/>
        <v>33</v>
      </c>
      <c r="G11" s="6">
        <f t="shared" si="0"/>
        <v>29</v>
      </c>
      <c r="H11" s="5">
        <f t="shared" si="1"/>
        <v>4</v>
      </c>
      <c r="I11" s="6">
        <v>4</v>
      </c>
      <c r="J11" s="6">
        <v>3</v>
      </c>
      <c r="K11" s="6">
        <v>5</v>
      </c>
      <c r="L11" s="6">
        <v>0</v>
      </c>
      <c r="M11" s="6">
        <v>2</v>
      </c>
      <c r="N11" s="6">
        <v>0</v>
      </c>
      <c r="O11" s="6">
        <v>2</v>
      </c>
      <c r="P11" s="6">
        <v>4</v>
      </c>
      <c r="Q11" s="6">
        <v>3</v>
      </c>
      <c r="R11" s="6">
        <v>4</v>
      </c>
      <c r="S11" s="6">
        <v>0</v>
      </c>
      <c r="T11" s="6">
        <v>0</v>
      </c>
      <c r="U11" s="6">
        <v>2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1</v>
      </c>
      <c r="AH11" s="6">
        <v>1</v>
      </c>
      <c r="AI11" s="6">
        <v>1</v>
      </c>
    </row>
    <row r="12" spans="1:35" s="22" customFormat="1" ht="15" thickBot="1" x14ac:dyDescent="0.35">
      <c r="A12" s="20" t="s">
        <v>2</v>
      </c>
      <c r="B12" s="20">
        <v>6</v>
      </c>
      <c r="C12" s="37" t="s">
        <v>63</v>
      </c>
      <c r="D12" s="20" t="s">
        <v>84</v>
      </c>
      <c r="E12" s="34" t="s">
        <v>40</v>
      </c>
      <c r="F12" s="20">
        <f t="shared" si="2"/>
        <v>18</v>
      </c>
      <c r="G12" s="21">
        <f t="shared" si="0"/>
        <v>18</v>
      </c>
      <c r="H12" s="20">
        <f t="shared" si="1"/>
        <v>0</v>
      </c>
      <c r="I12" s="21">
        <v>4</v>
      </c>
      <c r="J12" s="21">
        <v>3</v>
      </c>
      <c r="K12" s="21">
        <v>2</v>
      </c>
      <c r="L12" s="21">
        <v>0</v>
      </c>
      <c r="M12" s="21">
        <v>0</v>
      </c>
      <c r="N12" s="21">
        <v>0</v>
      </c>
      <c r="O12" s="21">
        <v>0</v>
      </c>
      <c r="P12" s="21">
        <v>5</v>
      </c>
      <c r="Q12" s="21">
        <v>0</v>
      </c>
      <c r="R12" s="21">
        <v>0</v>
      </c>
      <c r="S12" s="21">
        <v>1</v>
      </c>
      <c r="T12" s="21">
        <v>0</v>
      </c>
      <c r="U12" s="21">
        <v>2</v>
      </c>
      <c r="V12" s="21">
        <v>1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</row>
    <row r="13" spans="1:35" x14ac:dyDescent="0.3">
      <c r="A13" s="18" t="s">
        <v>3</v>
      </c>
      <c r="B13" s="18">
        <v>7</v>
      </c>
      <c r="C13" s="26" t="s">
        <v>61</v>
      </c>
      <c r="D13" s="18" t="s">
        <v>85</v>
      </c>
      <c r="E13" s="35" t="s">
        <v>42</v>
      </c>
      <c r="F13" s="18">
        <f t="shared" si="2"/>
        <v>42</v>
      </c>
      <c r="G13" s="19">
        <f t="shared" si="0"/>
        <v>38</v>
      </c>
      <c r="H13" s="18">
        <f t="shared" si="1"/>
        <v>4</v>
      </c>
      <c r="I13" s="19">
        <v>2</v>
      </c>
      <c r="J13" s="19">
        <v>3</v>
      </c>
      <c r="K13" s="19">
        <v>2</v>
      </c>
      <c r="L13" s="19">
        <v>0</v>
      </c>
      <c r="M13" s="19">
        <v>4</v>
      </c>
      <c r="N13" s="19">
        <v>4</v>
      </c>
      <c r="O13" s="19">
        <v>4</v>
      </c>
      <c r="P13" s="19">
        <v>5</v>
      </c>
      <c r="Q13" s="19">
        <v>0</v>
      </c>
      <c r="R13" s="19">
        <v>3</v>
      </c>
      <c r="S13" s="19">
        <v>4</v>
      </c>
      <c r="T13" s="19">
        <v>3</v>
      </c>
      <c r="U13" s="19">
        <v>2</v>
      </c>
      <c r="V13" s="19">
        <v>1</v>
      </c>
      <c r="W13" s="19">
        <v>1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0</v>
      </c>
      <c r="AD13" s="19">
        <v>0</v>
      </c>
      <c r="AE13" s="19">
        <v>0</v>
      </c>
      <c r="AF13" s="19">
        <v>0</v>
      </c>
      <c r="AG13" s="19">
        <v>1</v>
      </c>
      <c r="AH13" s="19">
        <v>1</v>
      </c>
      <c r="AI13" s="19">
        <v>1</v>
      </c>
    </row>
    <row r="14" spans="1:35" x14ac:dyDescent="0.3">
      <c r="A14" s="5" t="s">
        <v>3</v>
      </c>
      <c r="B14" s="5">
        <v>7</v>
      </c>
      <c r="C14" s="24" t="s">
        <v>58</v>
      </c>
      <c r="D14" s="5" t="s">
        <v>86</v>
      </c>
      <c r="E14" s="33" t="s">
        <v>42</v>
      </c>
      <c r="F14" s="5">
        <f t="shared" si="2"/>
        <v>39</v>
      </c>
      <c r="G14" s="6">
        <f t="shared" si="0"/>
        <v>37</v>
      </c>
      <c r="H14" s="5">
        <f t="shared" si="1"/>
        <v>2</v>
      </c>
      <c r="I14" s="6">
        <v>2</v>
      </c>
      <c r="J14" s="6">
        <v>3</v>
      </c>
      <c r="K14" s="6">
        <v>5</v>
      </c>
      <c r="L14" s="6">
        <v>5</v>
      </c>
      <c r="M14" s="6">
        <v>5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3</v>
      </c>
      <c r="T14" s="6">
        <v>2</v>
      </c>
      <c r="U14" s="6">
        <v>2</v>
      </c>
      <c r="V14" s="6">
        <v>5</v>
      </c>
      <c r="W14" s="6">
        <v>4</v>
      </c>
      <c r="X14" s="6">
        <v>0</v>
      </c>
      <c r="Y14" s="6">
        <v>0</v>
      </c>
      <c r="Z14" s="6">
        <v>1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x14ac:dyDescent="0.3">
      <c r="A15" s="5" t="s">
        <v>3</v>
      </c>
      <c r="B15" s="5">
        <v>8</v>
      </c>
      <c r="C15" s="27" t="s">
        <v>62</v>
      </c>
      <c r="D15" s="5" t="s">
        <v>87</v>
      </c>
      <c r="E15" s="33" t="s">
        <v>41</v>
      </c>
      <c r="F15" s="5">
        <f t="shared" si="2"/>
        <v>22</v>
      </c>
      <c r="G15" s="6">
        <f t="shared" si="0"/>
        <v>21</v>
      </c>
      <c r="H15" s="5">
        <f t="shared" si="1"/>
        <v>1</v>
      </c>
      <c r="I15" s="6">
        <v>1</v>
      </c>
      <c r="J15" s="6">
        <v>3</v>
      </c>
      <c r="K15" s="6">
        <v>0</v>
      </c>
      <c r="L15" s="6">
        <v>1</v>
      </c>
      <c r="M15" s="6">
        <v>3</v>
      </c>
      <c r="N15" s="6">
        <v>5</v>
      </c>
      <c r="O15" s="6">
        <v>0</v>
      </c>
      <c r="P15" s="6">
        <v>0</v>
      </c>
      <c r="Q15" s="6">
        <v>0</v>
      </c>
      <c r="R15" s="6">
        <v>1</v>
      </c>
      <c r="S15" s="6">
        <v>5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</row>
    <row r="16" spans="1:35" x14ac:dyDescent="0.3">
      <c r="A16" s="5" t="s">
        <v>3</v>
      </c>
      <c r="B16" s="5">
        <v>8</v>
      </c>
      <c r="C16" s="23" t="s">
        <v>59</v>
      </c>
      <c r="D16" s="5" t="s">
        <v>99</v>
      </c>
      <c r="E16" s="33" t="s">
        <v>40</v>
      </c>
      <c r="F16" s="5">
        <f t="shared" si="2"/>
        <v>19</v>
      </c>
      <c r="G16" s="6">
        <f t="shared" si="0"/>
        <v>15</v>
      </c>
      <c r="H16" s="5">
        <f t="shared" si="1"/>
        <v>4</v>
      </c>
      <c r="I16" s="6">
        <v>1</v>
      </c>
      <c r="J16" s="6">
        <v>3</v>
      </c>
      <c r="K16" s="6">
        <v>3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2</v>
      </c>
      <c r="R16" s="6">
        <v>0</v>
      </c>
      <c r="S16" s="6">
        <v>1</v>
      </c>
      <c r="T16" s="6">
        <v>0</v>
      </c>
      <c r="U16" s="6">
        <v>2</v>
      </c>
      <c r="V16" s="6">
        <v>0</v>
      </c>
      <c r="W16" s="6">
        <v>3</v>
      </c>
      <c r="X16" s="6">
        <v>1</v>
      </c>
      <c r="Y16" s="6">
        <v>0</v>
      </c>
      <c r="Z16" s="6">
        <v>0</v>
      </c>
      <c r="AA16" s="6">
        <v>1</v>
      </c>
      <c r="AB16" s="6">
        <v>0</v>
      </c>
      <c r="AC16" s="6">
        <v>1</v>
      </c>
      <c r="AD16" s="6">
        <v>0</v>
      </c>
      <c r="AE16" s="6">
        <v>0</v>
      </c>
      <c r="AF16" s="6">
        <v>1</v>
      </c>
      <c r="AG16" s="6">
        <v>0</v>
      </c>
      <c r="AH16" s="6">
        <v>0</v>
      </c>
      <c r="AI16" s="6">
        <v>0</v>
      </c>
    </row>
    <row r="17" spans="1:35" x14ac:dyDescent="0.3">
      <c r="A17" s="5" t="s">
        <v>3</v>
      </c>
      <c r="B17" s="5">
        <v>9</v>
      </c>
      <c r="C17" s="25" t="s">
        <v>60</v>
      </c>
      <c r="D17" s="5" t="s">
        <v>88</v>
      </c>
      <c r="E17" s="33" t="s">
        <v>42</v>
      </c>
      <c r="F17" s="5">
        <f t="shared" si="2"/>
        <v>33</v>
      </c>
      <c r="G17" s="6">
        <f t="shared" si="0"/>
        <v>31</v>
      </c>
      <c r="H17" s="5">
        <f t="shared" si="1"/>
        <v>2</v>
      </c>
      <c r="I17" s="6">
        <v>3</v>
      </c>
      <c r="J17" s="6">
        <v>3</v>
      </c>
      <c r="K17" s="6">
        <v>4</v>
      </c>
      <c r="L17" s="6">
        <v>0</v>
      </c>
      <c r="M17" s="6">
        <v>0</v>
      </c>
      <c r="N17" s="6">
        <v>0</v>
      </c>
      <c r="O17" s="6">
        <v>1</v>
      </c>
      <c r="P17" s="6">
        <v>4</v>
      </c>
      <c r="Q17" s="6">
        <v>5</v>
      </c>
      <c r="R17" s="6">
        <v>0</v>
      </c>
      <c r="S17" s="6">
        <v>0</v>
      </c>
      <c r="T17" s="6">
        <v>4</v>
      </c>
      <c r="U17" s="6">
        <v>2</v>
      </c>
      <c r="V17" s="6">
        <v>0</v>
      </c>
      <c r="W17" s="6">
        <v>5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1</v>
      </c>
      <c r="AG17" s="6">
        <v>0</v>
      </c>
      <c r="AH17" s="6">
        <v>0</v>
      </c>
      <c r="AI17" s="6">
        <v>0</v>
      </c>
    </row>
    <row r="18" spans="1:35" x14ac:dyDescent="0.3">
      <c r="A18" s="5" t="s">
        <v>3</v>
      </c>
      <c r="B18" s="5">
        <v>9</v>
      </c>
      <c r="C18" s="27" t="s">
        <v>62</v>
      </c>
      <c r="D18" s="5" t="s">
        <v>89</v>
      </c>
      <c r="E18" s="33" t="s">
        <v>40</v>
      </c>
      <c r="F18" s="5">
        <f t="shared" si="2"/>
        <v>21</v>
      </c>
      <c r="G18" s="6">
        <f t="shared" si="0"/>
        <v>20</v>
      </c>
      <c r="H18" s="5">
        <f t="shared" si="1"/>
        <v>1</v>
      </c>
      <c r="I18" s="6">
        <v>3</v>
      </c>
      <c r="J18" s="6">
        <v>3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3</v>
      </c>
      <c r="Q18" s="6">
        <v>0</v>
      </c>
      <c r="R18" s="6">
        <v>2</v>
      </c>
      <c r="S18" s="6">
        <v>0</v>
      </c>
      <c r="T18" s="6">
        <v>5</v>
      </c>
      <c r="U18" s="6">
        <v>2</v>
      </c>
      <c r="V18" s="6">
        <v>0</v>
      </c>
      <c r="W18" s="6">
        <v>2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</v>
      </c>
      <c r="AF18" s="6">
        <v>0</v>
      </c>
      <c r="AG18" s="6">
        <v>0</v>
      </c>
      <c r="AH18" s="6">
        <v>0</v>
      </c>
      <c r="AI18" s="6">
        <v>0</v>
      </c>
    </row>
    <row r="19" spans="1:35" x14ac:dyDescent="0.3">
      <c r="A19" s="5" t="s">
        <v>3</v>
      </c>
      <c r="B19" s="5">
        <v>10</v>
      </c>
      <c r="C19" s="25" t="s">
        <v>60</v>
      </c>
      <c r="D19" s="5" t="s">
        <v>90</v>
      </c>
      <c r="E19" s="33" t="s">
        <v>40</v>
      </c>
      <c r="F19" s="5">
        <f t="shared" si="2"/>
        <v>18</v>
      </c>
      <c r="G19" s="6">
        <f t="shared" si="0"/>
        <v>16</v>
      </c>
      <c r="H19" s="5">
        <f t="shared" si="1"/>
        <v>2</v>
      </c>
      <c r="I19" s="6">
        <v>1</v>
      </c>
      <c r="J19" s="6">
        <v>0</v>
      </c>
      <c r="K19" s="6">
        <v>1</v>
      </c>
      <c r="L19" s="6">
        <v>3</v>
      </c>
      <c r="M19" s="6">
        <v>0</v>
      </c>
      <c r="N19" s="6">
        <v>0</v>
      </c>
      <c r="O19" s="6">
        <v>0</v>
      </c>
      <c r="P19" s="6">
        <v>0</v>
      </c>
      <c r="Q19" s="6">
        <v>3</v>
      </c>
      <c r="R19" s="6">
        <v>4</v>
      </c>
      <c r="S19" s="6">
        <v>2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</row>
    <row r="20" spans="1:35" x14ac:dyDescent="0.3">
      <c r="A20" s="5" t="s">
        <v>3</v>
      </c>
      <c r="B20" s="5">
        <v>10</v>
      </c>
      <c r="C20" s="24" t="s">
        <v>58</v>
      </c>
      <c r="D20" s="5" t="s">
        <v>91</v>
      </c>
      <c r="E20" s="33" t="s">
        <v>40</v>
      </c>
      <c r="F20" s="5">
        <f t="shared" si="2"/>
        <v>13</v>
      </c>
      <c r="G20" s="6">
        <f t="shared" si="0"/>
        <v>11</v>
      </c>
      <c r="H20" s="5">
        <f t="shared" si="1"/>
        <v>2</v>
      </c>
      <c r="I20" s="6">
        <v>1</v>
      </c>
      <c r="J20" s="6">
        <v>3</v>
      </c>
      <c r="K20" s="6">
        <v>0</v>
      </c>
      <c r="L20" s="6">
        <v>0</v>
      </c>
      <c r="M20" s="6">
        <v>2</v>
      </c>
      <c r="N20" s="6">
        <v>3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x14ac:dyDescent="0.3">
      <c r="A21" s="5" t="s">
        <v>3</v>
      </c>
      <c r="B21" s="5">
        <v>11</v>
      </c>
      <c r="C21" s="26" t="s">
        <v>61</v>
      </c>
      <c r="D21" s="5" t="s">
        <v>92</v>
      </c>
      <c r="E21" s="33" t="s">
        <v>42</v>
      </c>
      <c r="F21" s="5">
        <f t="shared" si="2"/>
        <v>34</v>
      </c>
      <c r="G21" s="6">
        <f t="shared" si="0"/>
        <v>30</v>
      </c>
      <c r="H21" s="5">
        <f t="shared" si="1"/>
        <v>4</v>
      </c>
      <c r="I21" s="6">
        <v>2</v>
      </c>
      <c r="J21" s="6">
        <v>3</v>
      </c>
      <c r="K21" s="6">
        <v>0</v>
      </c>
      <c r="L21" s="6">
        <v>4</v>
      </c>
      <c r="M21" s="6">
        <v>0</v>
      </c>
      <c r="N21" s="6">
        <v>2</v>
      </c>
      <c r="O21" s="6">
        <v>3</v>
      </c>
      <c r="P21" s="6">
        <v>2</v>
      </c>
      <c r="Q21" s="6">
        <v>4</v>
      </c>
      <c r="R21" s="6">
        <v>5</v>
      </c>
      <c r="S21" s="6">
        <v>0</v>
      </c>
      <c r="T21" s="6">
        <v>0</v>
      </c>
      <c r="U21" s="6">
        <v>2</v>
      </c>
      <c r="V21" s="6">
        <v>3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6">
        <v>1</v>
      </c>
      <c r="AI21" s="6">
        <v>1</v>
      </c>
    </row>
    <row r="22" spans="1:35" x14ac:dyDescent="0.3">
      <c r="A22" s="5" t="s">
        <v>3</v>
      </c>
      <c r="B22" s="5">
        <v>11</v>
      </c>
      <c r="C22" s="28" t="s">
        <v>63</v>
      </c>
      <c r="D22" s="5" t="s">
        <v>93</v>
      </c>
      <c r="E22" s="33" t="s">
        <v>39</v>
      </c>
      <c r="F22" s="5">
        <f t="shared" si="2"/>
        <v>12</v>
      </c>
      <c r="G22" s="6">
        <f t="shared" si="0"/>
        <v>12</v>
      </c>
      <c r="H22" s="5">
        <f t="shared" si="1"/>
        <v>0</v>
      </c>
      <c r="I22" s="6">
        <v>2</v>
      </c>
      <c r="J22" s="6">
        <v>2</v>
      </c>
      <c r="K22" s="6">
        <v>0</v>
      </c>
      <c r="L22" s="6">
        <v>2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4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x14ac:dyDescent="0.3">
      <c r="A23" s="5" t="s">
        <v>3</v>
      </c>
      <c r="B23" s="5">
        <v>12</v>
      </c>
      <c r="C23" s="28" t="s">
        <v>63</v>
      </c>
      <c r="D23" s="5" t="s">
        <v>94</v>
      </c>
      <c r="E23" s="33" t="s">
        <v>39</v>
      </c>
      <c r="F23" s="5">
        <f t="shared" si="2"/>
        <v>11</v>
      </c>
      <c r="G23" s="6">
        <f t="shared" si="0"/>
        <v>11</v>
      </c>
      <c r="H23" s="5">
        <f t="shared" si="1"/>
        <v>0</v>
      </c>
      <c r="I23" s="6">
        <v>1</v>
      </c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5</v>
      </c>
      <c r="P23" s="6">
        <v>0</v>
      </c>
      <c r="Q23" s="6">
        <v>1</v>
      </c>
      <c r="R23" s="6">
        <v>0</v>
      </c>
      <c r="S23" s="6">
        <v>1</v>
      </c>
      <c r="T23" s="6">
        <v>0</v>
      </c>
      <c r="U23" s="6">
        <v>0</v>
      </c>
      <c r="V23" s="6">
        <v>2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s="22" customFormat="1" ht="15" thickBot="1" x14ac:dyDescent="0.35">
      <c r="A24" s="20" t="s">
        <v>3</v>
      </c>
      <c r="B24" s="20">
        <v>12</v>
      </c>
      <c r="C24" s="38" t="s">
        <v>59</v>
      </c>
      <c r="D24" s="20" t="s">
        <v>95</v>
      </c>
      <c r="E24" s="34" t="s">
        <v>39</v>
      </c>
      <c r="F24" s="20">
        <f t="shared" si="2"/>
        <v>8</v>
      </c>
      <c r="G24" s="21">
        <f t="shared" si="0"/>
        <v>4</v>
      </c>
      <c r="H24" s="20">
        <f t="shared" si="1"/>
        <v>4</v>
      </c>
      <c r="I24" s="21">
        <v>1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0</v>
      </c>
      <c r="Z24" s="21">
        <v>0</v>
      </c>
      <c r="AA24" s="21">
        <v>1</v>
      </c>
      <c r="AB24" s="21">
        <v>0</v>
      </c>
      <c r="AC24" s="21">
        <v>1</v>
      </c>
      <c r="AD24" s="21">
        <v>0</v>
      </c>
      <c r="AE24" s="21">
        <v>0</v>
      </c>
      <c r="AF24" s="21">
        <v>1</v>
      </c>
      <c r="AG24" s="21">
        <v>0</v>
      </c>
      <c r="AH24" s="21">
        <v>0</v>
      </c>
      <c r="AI24" s="21">
        <v>0</v>
      </c>
    </row>
    <row r="25" spans="1:35" x14ac:dyDescent="0.3">
      <c r="A25" s="18" t="s">
        <v>4</v>
      </c>
      <c r="B25" s="18">
        <v>13</v>
      </c>
      <c r="C25" s="26" t="s">
        <v>61</v>
      </c>
      <c r="D25" s="18" t="s">
        <v>96</v>
      </c>
      <c r="E25" s="35" t="s">
        <v>40</v>
      </c>
      <c r="F25" s="18">
        <f t="shared" si="2"/>
        <v>19</v>
      </c>
      <c r="G25" s="19">
        <f t="shared" si="0"/>
        <v>15</v>
      </c>
      <c r="H25" s="18">
        <f t="shared" si="1"/>
        <v>4</v>
      </c>
      <c r="I25" s="19">
        <v>2</v>
      </c>
      <c r="J25" s="19">
        <v>0</v>
      </c>
      <c r="K25" s="19">
        <v>0</v>
      </c>
      <c r="L25" s="19">
        <v>5</v>
      </c>
      <c r="M25" s="19">
        <v>0</v>
      </c>
      <c r="N25" s="19">
        <v>0</v>
      </c>
      <c r="O25" s="19">
        <v>3</v>
      </c>
      <c r="P25" s="19">
        <v>0</v>
      </c>
      <c r="Q25" s="19">
        <v>0</v>
      </c>
      <c r="R25" s="19">
        <v>2</v>
      </c>
      <c r="S25" s="19">
        <v>0</v>
      </c>
      <c r="T25" s="19">
        <v>1</v>
      </c>
      <c r="U25" s="19">
        <v>2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1</v>
      </c>
      <c r="AC25" s="19">
        <v>0</v>
      </c>
      <c r="AD25" s="19">
        <v>0</v>
      </c>
      <c r="AE25" s="19">
        <v>0</v>
      </c>
      <c r="AF25" s="19">
        <v>0</v>
      </c>
      <c r="AG25" s="19">
        <v>1</v>
      </c>
      <c r="AH25" s="19">
        <v>1</v>
      </c>
      <c r="AI25" s="19">
        <v>1</v>
      </c>
    </row>
    <row r="26" spans="1:35" x14ac:dyDescent="0.3">
      <c r="A26" s="5" t="s">
        <v>4</v>
      </c>
      <c r="B26" s="5">
        <v>13</v>
      </c>
      <c r="C26" s="28" t="s">
        <v>63</v>
      </c>
      <c r="D26" s="5" t="s">
        <v>97</v>
      </c>
      <c r="E26" s="33" t="s">
        <v>40</v>
      </c>
      <c r="F26" s="5">
        <f t="shared" si="2"/>
        <v>18</v>
      </c>
      <c r="G26" s="6">
        <f t="shared" si="0"/>
        <v>18</v>
      </c>
      <c r="H26" s="5">
        <f t="shared" si="1"/>
        <v>0</v>
      </c>
      <c r="I26" s="6">
        <v>2</v>
      </c>
      <c r="J26" s="6">
        <v>2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2</v>
      </c>
      <c r="R26" s="6">
        <v>4</v>
      </c>
      <c r="S26" s="6">
        <v>2</v>
      </c>
      <c r="T26" s="6">
        <v>0</v>
      </c>
      <c r="U26" s="6">
        <v>0</v>
      </c>
      <c r="V26" s="6">
        <v>4</v>
      </c>
      <c r="W26" s="6">
        <v>2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x14ac:dyDescent="0.3">
      <c r="A27" s="5" t="s">
        <v>4</v>
      </c>
      <c r="B27" s="5">
        <v>14</v>
      </c>
      <c r="C27" s="27" t="s">
        <v>62</v>
      </c>
      <c r="D27" s="5" t="s">
        <v>100</v>
      </c>
      <c r="E27" s="33" t="s">
        <v>42</v>
      </c>
      <c r="F27" s="5">
        <f t="shared" si="2"/>
        <v>34</v>
      </c>
      <c r="G27" s="6">
        <f t="shared" si="0"/>
        <v>33</v>
      </c>
      <c r="H27" s="5">
        <f t="shared" si="1"/>
        <v>1</v>
      </c>
      <c r="I27" s="6">
        <v>2</v>
      </c>
      <c r="J27" s="6">
        <v>3</v>
      </c>
      <c r="K27" s="6">
        <v>2</v>
      </c>
      <c r="L27" s="6">
        <v>4</v>
      </c>
      <c r="M27" s="6">
        <v>5</v>
      </c>
      <c r="N27" s="6">
        <v>3</v>
      </c>
      <c r="O27" s="6">
        <v>1</v>
      </c>
      <c r="P27" s="6">
        <v>0</v>
      </c>
      <c r="Q27" s="6">
        <v>0</v>
      </c>
      <c r="R27" s="6">
        <v>1</v>
      </c>
      <c r="S27" s="6">
        <v>4</v>
      </c>
      <c r="T27" s="6">
        <v>1</v>
      </c>
      <c r="U27" s="6">
        <v>2</v>
      </c>
      <c r="V27" s="6">
        <v>1</v>
      </c>
      <c r="W27" s="6">
        <v>4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</row>
    <row r="28" spans="1:35" x14ac:dyDescent="0.3">
      <c r="A28" s="5" t="s">
        <v>4</v>
      </c>
      <c r="B28" s="5">
        <v>14</v>
      </c>
      <c r="C28" s="28" t="s">
        <v>63</v>
      </c>
      <c r="D28" s="5" t="s">
        <v>98</v>
      </c>
      <c r="E28" s="33" t="s">
        <v>41</v>
      </c>
      <c r="F28" s="5">
        <f t="shared" si="2"/>
        <v>25</v>
      </c>
      <c r="G28" s="6">
        <f t="shared" si="0"/>
        <v>25</v>
      </c>
      <c r="H28" s="5">
        <f t="shared" si="1"/>
        <v>0</v>
      </c>
      <c r="I28" s="6">
        <v>2</v>
      </c>
      <c r="J28" s="6">
        <v>3</v>
      </c>
      <c r="K28" s="6">
        <v>3</v>
      </c>
      <c r="L28" s="6">
        <v>1</v>
      </c>
      <c r="M28" s="6">
        <v>2</v>
      </c>
      <c r="N28" s="6">
        <v>2</v>
      </c>
      <c r="O28" s="6">
        <v>0</v>
      </c>
      <c r="P28" s="6">
        <v>5</v>
      </c>
      <c r="Q28" s="6">
        <v>0</v>
      </c>
      <c r="R28" s="6">
        <v>0</v>
      </c>
      <c r="S28" s="6">
        <v>3</v>
      </c>
      <c r="T28" s="6">
        <v>2</v>
      </c>
      <c r="U28" s="6">
        <v>2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x14ac:dyDescent="0.3">
      <c r="A29" s="5" t="s">
        <v>4</v>
      </c>
      <c r="B29" s="5">
        <v>15</v>
      </c>
      <c r="C29" s="25" t="s">
        <v>60</v>
      </c>
      <c r="D29" s="5" t="s">
        <v>101</v>
      </c>
      <c r="E29" s="33" t="s">
        <v>40</v>
      </c>
      <c r="F29" s="5">
        <f t="shared" si="2"/>
        <v>18</v>
      </c>
      <c r="G29" s="6">
        <f t="shared" si="0"/>
        <v>16</v>
      </c>
      <c r="H29" s="5">
        <f t="shared" si="1"/>
        <v>2</v>
      </c>
      <c r="I29" s="6">
        <v>4</v>
      </c>
      <c r="J29" s="6">
        <v>0</v>
      </c>
      <c r="K29" s="6">
        <v>0</v>
      </c>
      <c r="L29" s="6">
        <v>3</v>
      </c>
      <c r="M29" s="6">
        <v>0</v>
      </c>
      <c r="N29" s="6">
        <v>0</v>
      </c>
      <c r="O29" s="6">
        <v>2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>
        <v>2</v>
      </c>
      <c r="V29" s="6">
        <v>0</v>
      </c>
      <c r="W29" s="6">
        <v>3</v>
      </c>
      <c r="X29" s="6">
        <v>0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</v>
      </c>
      <c r="AG29" s="6">
        <v>0</v>
      </c>
      <c r="AH29" s="6">
        <v>0</v>
      </c>
      <c r="AI29" s="6">
        <v>0</v>
      </c>
    </row>
    <row r="30" spans="1:35" x14ac:dyDescent="0.3">
      <c r="A30" s="5" t="s">
        <v>4</v>
      </c>
      <c r="B30" s="5">
        <v>15</v>
      </c>
      <c r="C30" s="27" t="s">
        <v>62</v>
      </c>
      <c r="D30" s="5" t="s">
        <v>102</v>
      </c>
      <c r="E30" s="33" t="s">
        <v>42</v>
      </c>
      <c r="F30" s="5">
        <f t="shared" si="2"/>
        <v>39</v>
      </c>
      <c r="G30" s="6">
        <f t="shared" si="0"/>
        <v>38</v>
      </c>
      <c r="H30" s="5">
        <f t="shared" si="1"/>
        <v>1</v>
      </c>
      <c r="I30" s="6">
        <v>4</v>
      </c>
      <c r="J30" s="6">
        <v>3</v>
      </c>
      <c r="K30" s="6">
        <v>4</v>
      </c>
      <c r="L30" s="6">
        <v>0</v>
      </c>
      <c r="M30" s="6">
        <v>1</v>
      </c>
      <c r="N30" s="6">
        <v>1</v>
      </c>
      <c r="O30" s="6">
        <v>5</v>
      </c>
      <c r="P30" s="6">
        <v>4</v>
      </c>
      <c r="Q30" s="6">
        <v>4</v>
      </c>
      <c r="R30" s="6">
        <v>5</v>
      </c>
      <c r="S30" s="6">
        <v>0</v>
      </c>
      <c r="T30" s="6">
        <v>3</v>
      </c>
      <c r="U30" s="6">
        <v>2</v>
      </c>
      <c r="V30" s="6">
        <v>2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</row>
    <row r="31" spans="1:35" x14ac:dyDescent="0.3">
      <c r="A31" s="5" t="s">
        <v>4</v>
      </c>
      <c r="B31" s="5">
        <v>16</v>
      </c>
      <c r="C31" s="26" t="s">
        <v>61</v>
      </c>
      <c r="D31" s="5" t="s">
        <v>103</v>
      </c>
      <c r="E31" s="33" t="s">
        <v>43</v>
      </c>
      <c r="F31" s="5">
        <f t="shared" si="2"/>
        <v>50</v>
      </c>
      <c r="G31" s="6">
        <f t="shared" si="0"/>
        <v>46</v>
      </c>
      <c r="H31" s="5">
        <f t="shared" si="1"/>
        <v>4</v>
      </c>
      <c r="I31" s="6">
        <v>4</v>
      </c>
      <c r="J31" s="6">
        <v>3</v>
      </c>
      <c r="K31" s="6">
        <v>1</v>
      </c>
      <c r="L31" s="6">
        <v>2</v>
      </c>
      <c r="M31" s="6">
        <v>4</v>
      </c>
      <c r="N31" s="6">
        <v>5</v>
      </c>
      <c r="O31" s="6">
        <v>4</v>
      </c>
      <c r="P31" s="6">
        <v>3</v>
      </c>
      <c r="Q31" s="6">
        <v>3</v>
      </c>
      <c r="R31" s="6">
        <v>3</v>
      </c>
      <c r="S31" s="6">
        <v>5</v>
      </c>
      <c r="T31" s="6">
        <v>4</v>
      </c>
      <c r="U31" s="6">
        <v>2</v>
      </c>
      <c r="V31" s="6">
        <v>3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1</v>
      </c>
      <c r="AC31" s="6">
        <v>0</v>
      </c>
      <c r="AD31" s="6">
        <v>0</v>
      </c>
      <c r="AE31" s="6">
        <v>0</v>
      </c>
      <c r="AF31" s="6">
        <v>0</v>
      </c>
      <c r="AG31" s="6">
        <v>1</v>
      </c>
      <c r="AH31" s="6">
        <v>1</v>
      </c>
      <c r="AI31" s="6">
        <v>1</v>
      </c>
    </row>
    <row r="32" spans="1:35" x14ac:dyDescent="0.3">
      <c r="A32" s="5" t="s">
        <v>4</v>
      </c>
      <c r="B32" s="5">
        <v>16</v>
      </c>
      <c r="C32" s="25" t="s">
        <v>60</v>
      </c>
      <c r="D32" s="5" t="s">
        <v>104</v>
      </c>
      <c r="E32" s="33" t="s">
        <v>41</v>
      </c>
      <c r="F32" s="5">
        <f t="shared" si="2"/>
        <v>29</v>
      </c>
      <c r="G32" s="6">
        <f t="shared" si="0"/>
        <v>27</v>
      </c>
      <c r="H32" s="5">
        <f t="shared" si="1"/>
        <v>2</v>
      </c>
      <c r="I32" s="6">
        <v>4</v>
      </c>
      <c r="J32" s="6">
        <v>3</v>
      </c>
      <c r="K32" s="6">
        <v>5</v>
      </c>
      <c r="L32" s="6">
        <v>0</v>
      </c>
      <c r="M32" s="6">
        <v>3</v>
      </c>
      <c r="N32" s="6">
        <v>4</v>
      </c>
      <c r="O32" s="6">
        <v>0</v>
      </c>
      <c r="P32" s="6">
        <v>0</v>
      </c>
      <c r="Q32" s="6">
        <v>1</v>
      </c>
      <c r="R32" s="6">
        <v>0</v>
      </c>
      <c r="S32" s="6">
        <v>1</v>
      </c>
      <c r="T32" s="6">
        <v>5</v>
      </c>
      <c r="U32" s="6">
        <v>0</v>
      </c>
      <c r="V32" s="6">
        <v>0</v>
      </c>
      <c r="W32" s="6">
        <v>1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</row>
    <row r="33" spans="1:35" x14ac:dyDescent="0.3">
      <c r="A33" s="5" t="s">
        <v>4</v>
      </c>
      <c r="B33" s="5">
        <v>17</v>
      </c>
      <c r="C33" s="23" t="s">
        <v>59</v>
      </c>
      <c r="D33" s="5" t="s">
        <v>105</v>
      </c>
      <c r="E33" s="33" t="s">
        <v>40</v>
      </c>
      <c r="F33" s="5">
        <f t="shared" si="2"/>
        <v>19</v>
      </c>
      <c r="G33" s="6">
        <f t="shared" si="0"/>
        <v>15</v>
      </c>
      <c r="H33" s="5">
        <f t="shared" si="1"/>
        <v>4</v>
      </c>
      <c r="I33" s="6">
        <v>2</v>
      </c>
      <c r="J33" s="6">
        <v>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5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5</v>
      </c>
      <c r="X33" s="6">
        <v>1</v>
      </c>
      <c r="Y33" s="6">
        <v>0</v>
      </c>
      <c r="Z33" s="6">
        <v>0</v>
      </c>
      <c r="AA33" s="6">
        <v>1</v>
      </c>
      <c r="AB33" s="6">
        <v>0</v>
      </c>
      <c r="AC33" s="6">
        <v>1</v>
      </c>
      <c r="AD33" s="6">
        <v>0</v>
      </c>
      <c r="AE33" s="6">
        <v>0</v>
      </c>
      <c r="AF33" s="6">
        <v>1</v>
      </c>
      <c r="AG33" s="6">
        <v>0</v>
      </c>
      <c r="AH33" s="6">
        <v>0</v>
      </c>
      <c r="AI33" s="6">
        <v>0</v>
      </c>
    </row>
    <row r="34" spans="1:35" x14ac:dyDescent="0.3">
      <c r="A34" s="5" t="s">
        <v>4</v>
      </c>
      <c r="B34" s="5">
        <v>17</v>
      </c>
      <c r="C34" s="24" t="s">
        <v>58</v>
      </c>
      <c r="D34" s="5" t="s">
        <v>106</v>
      </c>
      <c r="E34" s="33" t="s">
        <v>39</v>
      </c>
      <c r="F34" s="5">
        <f t="shared" si="2"/>
        <v>7</v>
      </c>
      <c r="G34" s="6">
        <f t="shared" si="0"/>
        <v>5</v>
      </c>
      <c r="H34" s="5">
        <f t="shared" si="1"/>
        <v>2</v>
      </c>
      <c r="I34" s="6">
        <v>2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2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6">
        <v>0</v>
      </c>
      <c r="AD34" s="6">
        <v>1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  <row r="35" spans="1:35" x14ac:dyDescent="0.3">
      <c r="A35" s="5" t="s">
        <v>4</v>
      </c>
      <c r="B35" s="5">
        <v>18</v>
      </c>
      <c r="C35" s="23" t="s">
        <v>59</v>
      </c>
      <c r="D35" s="5" t="s">
        <v>107</v>
      </c>
      <c r="E35" s="33" t="s">
        <v>39</v>
      </c>
      <c r="F35" s="5">
        <f t="shared" si="2"/>
        <v>9</v>
      </c>
      <c r="G35" s="6">
        <f t="shared" si="0"/>
        <v>5</v>
      </c>
      <c r="H35" s="5">
        <f t="shared" si="1"/>
        <v>4</v>
      </c>
      <c r="I35" s="6">
        <v>0</v>
      </c>
      <c r="J35" s="6">
        <v>3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2</v>
      </c>
      <c r="V35" s="6">
        <v>0</v>
      </c>
      <c r="W35" s="6">
        <v>0</v>
      </c>
      <c r="X35" s="6">
        <v>1</v>
      </c>
      <c r="Y35" s="6">
        <v>0</v>
      </c>
      <c r="Z35" s="6">
        <v>0</v>
      </c>
      <c r="AA35" s="6">
        <v>1</v>
      </c>
      <c r="AB35" s="6">
        <v>0</v>
      </c>
      <c r="AC35" s="6">
        <v>1</v>
      </c>
      <c r="AD35" s="6">
        <v>0</v>
      </c>
      <c r="AE35" s="6">
        <v>0</v>
      </c>
      <c r="AF35" s="6">
        <v>1</v>
      </c>
      <c r="AG35" s="6">
        <v>0</v>
      </c>
      <c r="AH35" s="6">
        <v>0</v>
      </c>
      <c r="AI35" s="6">
        <v>0</v>
      </c>
    </row>
    <row r="36" spans="1:35" s="22" customFormat="1" ht="15" thickBot="1" x14ac:dyDescent="0.35">
      <c r="A36" s="20" t="s">
        <v>4</v>
      </c>
      <c r="B36" s="20">
        <v>18</v>
      </c>
      <c r="C36" s="37" t="s">
        <v>63</v>
      </c>
      <c r="D36" s="20" t="s">
        <v>108</v>
      </c>
      <c r="E36" s="34" t="s">
        <v>38</v>
      </c>
      <c r="F36" s="20">
        <f t="shared" si="2"/>
        <v>5</v>
      </c>
      <c r="G36" s="21">
        <f t="shared" si="0"/>
        <v>5</v>
      </c>
      <c r="H36" s="20">
        <f t="shared" si="1"/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5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</row>
    <row r="37" spans="1:35" x14ac:dyDescent="0.3">
      <c r="A37" s="18" t="s">
        <v>5</v>
      </c>
      <c r="B37" s="18">
        <v>19</v>
      </c>
      <c r="C37" s="24" t="s">
        <v>58</v>
      </c>
      <c r="D37" s="18" t="s">
        <v>109</v>
      </c>
      <c r="E37" s="35" t="s">
        <v>40</v>
      </c>
      <c r="F37" s="18">
        <f t="shared" si="2"/>
        <v>17</v>
      </c>
      <c r="G37" s="19">
        <f t="shared" si="0"/>
        <v>16</v>
      </c>
      <c r="H37" s="18">
        <f t="shared" si="1"/>
        <v>1</v>
      </c>
      <c r="I37" s="19">
        <v>0</v>
      </c>
      <c r="J37" s="19">
        <v>3</v>
      </c>
      <c r="K37" s="19">
        <v>2</v>
      </c>
      <c r="L37" s="19">
        <v>4</v>
      </c>
      <c r="M37" s="19">
        <v>0</v>
      </c>
      <c r="N37" s="19">
        <v>2</v>
      </c>
      <c r="O37" s="19">
        <v>5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1</v>
      </c>
      <c r="AA37" s="19">
        <v>0</v>
      </c>
      <c r="AB37" s="19">
        <v>0</v>
      </c>
      <c r="AC37" s="19">
        <v>0</v>
      </c>
      <c r="AD37" s="29"/>
      <c r="AE37" s="19">
        <v>0</v>
      </c>
      <c r="AF37" s="19">
        <v>0</v>
      </c>
      <c r="AG37" s="19">
        <v>0</v>
      </c>
      <c r="AH37" s="19">
        <v>0</v>
      </c>
      <c r="AI37" s="19">
        <v>0</v>
      </c>
    </row>
    <row r="38" spans="1:35" x14ac:dyDescent="0.3">
      <c r="A38" s="5" t="s">
        <v>5</v>
      </c>
      <c r="B38" s="5">
        <v>19</v>
      </c>
      <c r="C38" s="25" t="s">
        <v>60</v>
      </c>
      <c r="D38" s="5" t="s">
        <v>110</v>
      </c>
      <c r="E38" s="33" t="s">
        <v>41</v>
      </c>
      <c r="F38" s="5">
        <f t="shared" si="2"/>
        <v>29</v>
      </c>
      <c r="G38" s="6">
        <f t="shared" si="0"/>
        <v>27</v>
      </c>
      <c r="H38" s="5">
        <f t="shared" si="1"/>
        <v>2</v>
      </c>
      <c r="I38" s="6">
        <v>0</v>
      </c>
      <c r="J38" s="6">
        <v>0</v>
      </c>
      <c r="K38" s="6">
        <v>1</v>
      </c>
      <c r="L38" s="6">
        <v>3</v>
      </c>
      <c r="M38" s="6">
        <v>3</v>
      </c>
      <c r="N38" s="6">
        <v>0</v>
      </c>
      <c r="O38" s="6">
        <v>0</v>
      </c>
      <c r="P38" s="6">
        <v>4</v>
      </c>
      <c r="Q38" s="6">
        <v>5</v>
      </c>
      <c r="R38" s="6">
        <v>2</v>
      </c>
      <c r="S38" s="6">
        <v>3</v>
      </c>
      <c r="T38" s="6">
        <v>5</v>
      </c>
      <c r="U38" s="6">
        <v>0</v>
      </c>
      <c r="V38" s="6">
        <v>1</v>
      </c>
      <c r="W38" s="6">
        <v>0</v>
      </c>
      <c r="X38" s="6">
        <v>0</v>
      </c>
      <c r="Y38" s="6">
        <v>1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0</v>
      </c>
      <c r="AI38" s="6">
        <v>0</v>
      </c>
    </row>
    <row r="39" spans="1:35" x14ac:dyDescent="0.3">
      <c r="A39" s="5" t="s">
        <v>5</v>
      </c>
      <c r="B39" s="5">
        <v>20</v>
      </c>
      <c r="C39" s="27" t="s">
        <v>62</v>
      </c>
      <c r="D39" s="5" t="s">
        <v>111</v>
      </c>
      <c r="E39" s="33" t="s">
        <v>39</v>
      </c>
      <c r="F39" s="5">
        <f t="shared" si="2"/>
        <v>12</v>
      </c>
      <c r="G39" s="6">
        <f t="shared" si="0"/>
        <v>11</v>
      </c>
      <c r="H39" s="5">
        <f t="shared" si="1"/>
        <v>1</v>
      </c>
      <c r="I39" s="6">
        <v>3</v>
      </c>
      <c r="J39" s="6">
        <v>3</v>
      </c>
      <c r="K39" s="6">
        <v>0</v>
      </c>
      <c r="L39" s="6">
        <v>2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0</v>
      </c>
      <c r="S39" s="6">
        <v>0</v>
      </c>
      <c r="T39" s="6">
        <v>0</v>
      </c>
      <c r="U39" s="6">
        <v>2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1</v>
      </c>
      <c r="AF39" s="6">
        <v>0</v>
      </c>
      <c r="AG39" s="6">
        <v>0</v>
      </c>
      <c r="AH39" s="6">
        <v>0</v>
      </c>
      <c r="AI39" s="6">
        <v>0</v>
      </c>
    </row>
    <row r="40" spans="1:35" x14ac:dyDescent="0.3">
      <c r="A40" s="18" t="s">
        <v>5</v>
      </c>
      <c r="B40" s="18">
        <v>20</v>
      </c>
      <c r="C40" s="27" t="s">
        <v>62</v>
      </c>
      <c r="D40" s="18" t="s">
        <v>112</v>
      </c>
      <c r="E40" s="35" t="s">
        <v>40</v>
      </c>
      <c r="F40" s="18">
        <f t="shared" si="2"/>
        <v>21</v>
      </c>
      <c r="G40" s="19">
        <f t="shared" si="0"/>
        <v>20</v>
      </c>
      <c r="H40" s="18">
        <f t="shared" si="1"/>
        <v>1</v>
      </c>
      <c r="I40" s="19">
        <v>2</v>
      </c>
      <c r="J40" s="19">
        <v>0</v>
      </c>
      <c r="K40" s="19">
        <v>0</v>
      </c>
      <c r="L40" s="19">
        <v>0</v>
      </c>
      <c r="M40" s="19">
        <v>1</v>
      </c>
      <c r="N40" s="19">
        <v>0</v>
      </c>
      <c r="O40" s="19">
        <v>0</v>
      </c>
      <c r="P40" s="19">
        <v>3</v>
      </c>
      <c r="Q40" s="19">
        <v>3</v>
      </c>
      <c r="R40" s="19">
        <v>3</v>
      </c>
      <c r="S40" s="19">
        <v>2</v>
      </c>
      <c r="T40" s="19">
        <v>3</v>
      </c>
      <c r="U40" s="19">
        <v>0</v>
      </c>
      <c r="V40" s="19">
        <v>3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1</v>
      </c>
      <c r="AF40" s="19">
        <v>0</v>
      </c>
      <c r="AG40" s="19">
        <v>0</v>
      </c>
      <c r="AH40" s="19">
        <v>0</v>
      </c>
      <c r="AI40" s="19">
        <v>0</v>
      </c>
    </row>
    <row r="41" spans="1:35" x14ac:dyDescent="0.3">
      <c r="A41" s="5" t="s">
        <v>5</v>
      </c>
      <c r="B41" s="5">
        <v>21</v>
      </c>
      <c r="C41" s="28" t="s">
        <v>63</v>
      </c>
      <c r="D41" s="5" t="s">
        <v>113</v>
      </c>
      <c r="E41" s="33" t="s">
        <v>40</v>
      </c>
      <c r="F41" s="5">
        <f t="shared" si="2"/>
        <v>19</v>
      </c>
      <c r="G41" s="6">
        <f t="shared" si="0"/>
        <v>19</v>
      </c>
      <c r="H41" s="5">
        <f t="shared" si="1"/>
        <v>0</v>
      </c>
      <c r="I41" s="6">
        <v>0</v>
      </c>
      <c r="J41" s="6">
        <v>0</v>
      </c>
      <c r="K41" s="6">
        <v>0</v>
      </c>
      <c r="L41" s="6">
        <v>0</v>
      </c>
      <c r="M41" s="6">
        <v>2</v>
      </c>
      <c r="N41" s="6">
        <v>0</v>
      </c>
      <c r="O41" s="6">
        <v>4</v>
      </c>
      <c r="P41" s="6">
        <v>5</v>
      </c>
      <c r="Q41" s="6">
        <v>0</v>
      </c>
      <c r="R41" s="6">
        <v>0</v>
      </c>
      <c r="S41" s="6">
        <v>0</v>
      </c>
      <c r="T41" s="6">
        <v>2</v>
      </c>
      <c r="U41" s="6">
        <v>0</v>
      </c>
      <c r="V41" s="6">
        <v>2</v>
      </c>
      <c r="W41" s="6">
        <v>4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</row>
    <row r="42" spans="1:35" x14ac:dyDescent="0.3">
      <c r="A42" s="5" t="s">
        <v>5</v>
      </c>
      <c r="B42" s="5">
        <v>21</v>
      </c>
      <c r="C42" s="26" t="s">
        <v>61</v>
      </c>
      <c r="D42" s="5" t="s">
        <v>114</v>
      </c>
      <c r="E42" s="33" t="s">
        <v>39</v>
      </c>
      <c r="F42" s="5">
        <f t="shared" si="2"/>
        <v>10</v>
      </c>
      <c r="G42" s="6">
        <f t="shared" si="0"/>
        <v>6</v>
      </c>
      <c r="H42" s="5">
        <f t="shared" si="1"/>
        <v>4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4</v>
      </c>
      <c r="S42" s="6">
        <v>0</v>
      </c>
      <c r="T42" s="6">
        <v>0</v>
      </c>
      <c r="U42" s="6">
        <v>2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1</v>
      </c>
      <c r="AC42" s="6">
        <v>0</v>
      </c>
      <c r="AD42" s="6">
        <v>0</v>
      </c>
      <c r="AE42" s="6">
        <v>0</v>
      </c>
      <c r="AF42" s="6">
        <v>0</v>
      </c>
      <c r="AG42" s="6">
        <v>1</v>
      </c>
      <c r="AH42" s="6">
        <v>1</v>
      </c>
      <c r="AI42" s="6">
        <v>1</v>
      </c>
    </row>
    <row r="43" spans="1:35" x14ac:dyDescent="0.3">
      <c r="A43" s="5" t="s">
        <v>5</v>
      </c>
      <c r="B43" s="5">
        <v>22</v>
      </c>
      <c r="C43" s="24" t="s">
        <v>58</v>
      </c>
      <c r="D43" s="5" t="s">
        <v>115</v>
      </c>
      <c r="E43" s="33" t="s">
        <v>41</v>
      </c>
      <c r="F43" s="5">
        <f t="shared" si="2"/>
        <v>32</v>
      </c>
      <c r="G43" s="6">
        <f t="shared" si="0"/>
        <v>30</v>
      </c>
      <c r="H43" s="5">
        <f t="shared" si="1"/>
        <v>2</v>
      </c>
      <c r="I43" s="6">
        <v>4</v>
      </c>
      <c r="J43" s="6">
        <v>3</v>
      </c>
      <c r="K43" s="6">
        <v>0</v>
      </c>
      <c r="L43" s="6">
        <v>0</v>
      </c>
      <c r="M43" s="6">
        <v>0</v>
      </c>
      <c r="N43" s="6">
        <v>5</v>
      </c>
      <c r="O43" s="6">
        <v>0</v>
      </c>
      <c r="P43" s="6">
        <v>0</v>
      </c>
      <c r="Q43" s="6">
        <v>4</v>
      </c>
      <c r="R43" s="6">
        <v>5</v>
      </c>
      <c r="S43" s="6">
        <v>0</v>
      </c>
      <c r="T43" s="6">
        <v>4</v>
      </c>
      <c r="U43" s="6">
        <v>0</v>
      </c>
      <c r="V43" s="6">
        <v>0</v>
      </c>
      <c r="W43" s="6">
        <v>5</v>
      </c>
      <c r="X43" s="6">
        <v>0</v>
      </c>
      <c r="Y43" s="6">
        <v>0</v>
      </c>
      <c r="Z43" s="6">
        <v>1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</row>
    <row r="44" spans="1:35" x14ac:dyDescent="0.3">
      <c r="A44" s="5" t="s">
        <v>5</v>
      </c>
      <c r="B44" s="5">
        <v>22</v>
      </c>
      <c r="C44" s="23" t="s">
        <v>59</v>
      </c>
      <c r="D44" s="5" t="s">
        <v>116</v>
      </c>
      <c r="E44" s="33" t="s">
        <v>41</v>
      </c>
      <c r="F44" s="5">
        <f t="shared" si="2"/>
        <v>26</v>
      </c>
      <c r="G44" s="6">
        <f t="shared" si="0"/>
        <v>22</v>
      </c>
      <c r="H44" s="5">
        <f t="shared" si="1"/>
        <v>4</v>
      </c>
      <c r="I44" s="6">
        <v>3</v>
      </c>
      <c r="J44" s="6">
        <v>3</v>
      </c>
      <c r="K44" s="6">
        <v>0</v>
      </c>
      <c r="L44" s="6">
        <v>0</v>
      </c>
      <c r="M44" s="6">
        <v>0</v>
      </c>
      <c r="N44" s="6">
        <v>4</v>
      </c>
      <c r="O44" s="6">
        <v>0</v>
      </c>
      <c r="P44" s="6">
        <v>2</v>
      </c>
      <c r="Q44" s="6">
        <v>0</v>
      </c>
      <c r="R44" s="6">
        <v>0</v>
      </c>
      <c r="S44" s="6">
        <v>0</v>
      </c>
      <c r="T44" s="6">
        <v>1</v>
      </c>
      <c r="U44" s="6">
        <v>2</v>
      </c>
      <c r="V44" s="6">
        <v>5</v>
      </c>
      <c r="W44" s="6">
        <v>2</v>
      </c>
      <c r="X44" s="6">
        <v>1</v>
      </c>
      <c r="Y44" s="6">
        <v>0</v>
      </c>
      <c r="Z44" s="6">
        <v>0</v>
      </c>
      <c r="AA44" s="6">
        <v>1</v>
      </c>
      <c r="AB44" s="6">
        <v>0</v>
      </c>
      <c r="AC44" s="6">
        <v>1</v>
      </c>
      <c r="AD44" s="6">
        <v>0</v>
      </c>
      <c r="AE44" s="6">
        <v>0</v>
      </c>
      <c r="AF44" s="6">
        <v>1</v>
      </c>
      <c r="AG44" s="6">
        <v>0</v>
      </c>
      <c r="AH44" s="6">
        <v>0</v>
      </c>
      <c r="AI44" s="6">
        <v>0</v>
      </c>
    </row>
    <row r="45" spans="1:35" x14ac:dyDescent="0.3">
      <c r="A45" s="5" t="s">
        <v>5</v>
      </c>
      <c r="B45" s="5">
        <v>23</v>
      </c>
      <c r="C45" s="24" t="s">
        <v>58</v>
      </c>
      <c r="D45" s="5" t="s">
        <v>117</v>
      </c>
      <c r="E45" s="33" t="s">
        <v>40</v>
      </c>
      <c r="F45" s="5">
        <f t="shared" si="2"/>
        <v>21</v>
      </c>
      <c r="G45" s="6">
        <f t="shared" si="0"/>
        <v>19</v>
      </c>
      <c r="H45" s="5">
        <f t="shared" si="1"/>
        <v>2</v>
      </c>
      <c r="I45" s="6">
        <v>2</v>
      </c>
      <c r="J45" s="6">
        <v>1</v>
      </c>
      <c r="K45" s="6">
        <v>0</v>
      </c>
      <c r="L45" s="6">
        <v>0</v>
      </c>
      <c r="M45" s="6">
        <v>5</v>
      </c>
      <c r="N45" s="6">
        <v>0</v>
      </c>
      <c r="O45" s="6">
        <v>0</v>
      </c>
      <c r="P45" s="6">
        <v>1</v>
      </c>
      <c r="Q45" s="6">
        <v>0</v>
      </c>
      <c r="R45" s="6">
        <v>1</v>
      </c>
      <c r="S45" s="6">
        <v>4</v>
      </c>
      <c r="T45" s="6">
        <v>0</v>
      </c>
      <c r="U45" s="6">
        <v>2</v>
      </c>
      <c r="V45" s="6">
        <v>0</v>
      </c>
      <c r="W45" s="6">
        <v>3</v>
      </c>
      <c r="X45" s="6">
        <v>0</v>
      </c>
      <c r="Y45" s="6">
        <v>0</v>
      </c>
      <c r="Z45" s="6">
        <v>1</v>
      </c>
      <c r="AA45" s="6">
        <v>0</v>
      </c>
      <c r="AB45" s="6">
        <v>0</v>
      </c>
      <c r="AC45" s="6">
        <v>0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</row>
    <row r="46" spans="1:35" x14ac:dyDescent="0.3">
      <c r="A46" s="5" t="s">
        <v>5</v>
      </c>
      <c r="B46" s="5">
        <v>23</v>
      </c>
      <c r="C46" s="25" t="s">
        <v>60</v>
      </c>
      <c r="D46" s="5" t="s">
        <v>118</v>
      </c>
      <c r="E46" s="33" t="s">
        <v>39</v>
      </c>
      <c r="F46" s="5">
        <f t="shared" si="2"/>
        <v>11</v>
      </c>
      <c r="G46" s="6">
        <f t="shared" si="0"/>
        <v>9</v>
      </c>
      <c r="H46" s="5">
        <f t="shared" si="1"/>
        <v>2</v>
      </c>
      <c r="I46" s="6">
        <v>2</v>
      </c>
      <c r="J46" s="6">
        <v>0</v>
      </c>
      <c r="K46" s="6">
        <v>3</v>
      </c>
      <c r="L46" s="6">
        <v>0</v>
      </c>
      <c r="M46" s="6">
        <v>0</v>
      </c>
      <c r="N46" s="6">
        <v>1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2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1</v>
      </c>
      <c r="AG46" s="6">
        <v>0</v>
      </c>
      <c r="AH46" s="6">
        <v>0</v>
      </c>
      <c r="AI46" s="6">
        <v>0</v>
      </c>
    </row>
    <row r="47" spans="1:35" x14ac:dyDescent="0.3">
      <c r="A47" s="5" t="s">
        <v>5</v>
      </c>
      <c r="B47" s="5">
        <v>24</v>
      </c>
      <c r="C47" s="26" t="s">
        <v>61</v>
      </c>
      <c r="D47" s="5" t="s">
        <v>119</v>
      </c>
      <c r="E47" s="33" t="s">
        <v>42</v>
      </c>
      <c r="F47" s="5">
        <f t="shared" si="2"/>
        <v>33</v>
      </c>
      <c r="G47" s="6">
        <f t="shared" si="0"/>
        <v>29</v>
      </c>
      <c r="H47" s="5">
        <f t="shared" si="1"/>
        <v>4</v>
      </c>
      <c r="I47" s="6">
        <v>1</v>
      </c>
      <c r="J47" s="6">
        <v>0</v>
      </c>
      <c r="K47" s="6">
        <v>5</v>
      </c>
      <c r="L47" s="6">
        <v>5</v>
      </c>
      <c r="M47" s="6">
        <v>4</v>
      </c>
      <c r="N47" s="6">
        <v>3</v>
      </c>
      <c r="O47" s="6">
        <v>2</v>
      </c>
      <c r="P47" s="6">
        <v>0</v>
      </c>
      <c r="Q47" s="6">
        <v>2</v>
      </c>
      <c r="R47" s="6">
        <v>0</v>
      </c>
      <c r="S47" s="6">
        <v>5</v>
      </c>
      <c r="T47" s="6">
        <v>0</v>
      </c>
      <c r="U47" s="6">
        <v>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1</v>
      </c>
      <c r="AC47" s="6">
        <v>0</v>
      </c>
      <c r="AD47" s="6">
        <v>0</v>
      </c>
      <c r="AE47" s="6">
        <v>0</v>
      </c>
      <c r="AF47" s="6">
        <v>0</v>
      </c>
      <c r="AG47" s="6">
        <v>1</v>
      </c>
      <c r="AH47" s="6">
        <v>1</v>
      </c>
      <c r="AI47" s="6">
        <v>1</v>
      </c>
    </row>
    <row r="48" spans="1:35" x14ac:dyDescent="0.3">
      <c r="A48" s="5" t="s">
        <v>5</v>
      </c>
      <c r="B48" s="5">
        <v>24</v>
      </c>
      <c r="C48" s="23" t="s">
        <v>59</v>
      </c>
      <c r="D48" s="5" t="s">
        <v>120</v>
      </c>
      <c r="E48" s="33" t="s">
        <v>40</v>
      </c>
      <c r="F48" s="5">
        <f t="shared" si="2"/>
        <v>19</v>
      </c>
      <c r="G48" s="6">
        <f t="shared" si="0"/>
        <v>15</v>
      </c>
      <c r="H48" s="5">
        <f t="shared" si="1"/>
        <v>4</v>
      </c>
      <c r="I48" s="6">
        <v>1</v>
      </c>
      <c r="J48" s="6">
        <v>0</v>
      </c>
      <c r="K48" s="6">
        <v>4</v>
      </c>
      <c r="L48" s="6">
        <v>1</v>
      </c>
      <c r="M48" s="6">
        <v>0</v>
      </c>
      <c r="N48" s="6">
        <v>0</v>
      </c>
      <c r="O48" s="6">
        <v>3</v>
      </c>
      <c r="P48" s="6">
        <v>0</v>
      </c>
      <c r="Q48" s="6">
        <v>0</v>
      </c>
      <c r="R48" s="6">
        <v>0</v>
      </c>
      <c r="S48" s="6">
        <v>1</v>
      </c>
      <c r="T48" s="6">
        <v>0</v>
      </c>
      <c r="U48" s="6">
        <v>0</v>
      </c>
      <c r="V48" s="6">
        <v>4</v>
      </c>
      <c r="W48" s="6">
        <v>1</v>
      </c>
      <c r="X48" s="6">
        <v>1</v>
      </c>
      <c r="Y48" s="6">
        <v>0</v>
      </c>
      <c r="Z48" s="6">
        <v>0</v>
      </c>
      <c r="AA48" s="6">
        <v>1</v>
      </c>
      <c r="AB48" s="6">
        <v>0</v>
      </c>
      <c r="AC48" s="6">
        <v>1</v>
      </c>
      <c r="AD48" s="6">
        <v>0</v>
      </c>
      <c r="AE48" s="6">
        <v>0</v>
      </c>
      <c r="AF48" s="6">
        <v>1</v>
      </c>
      <c r="AG48" s="6">
        <v>0</v>
      </c>
      <c r="AH48" s="6">
        <v>0</v>
      </c>
      <c r="AI48" s="6">
        <v>0</v>
      </c>
    </row>
  </sheetData>
  <sheetProtection formatCells="0" formatColumns="0" formatRows="0" insertColumns="0" insertRows="0" insertHyperlinks="0" deleteColumns="0" deleteRows="0" sort="0" autoFilter="0" pivotTables="0"/>
  <autoFilter ref="A1:AI48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4" x14ac:dyDescent="0.3"/>
  <cols>
    <col min="1" max="1" width="18.6640625" customWidth="1"/>
    <col min="2" max="2" width="8" customWidth="1"/>
    <col min="3" max="14" width="6" customWidth="1"/>
  </cols>
  <sheetData>
    <row r="1" spans="1:14" s="2" customFormat="1" ht="126" customHeight="1" x14ac:dyDescent="0.3">
      <c r="A1" s="2" t="s">
        <v>12</v>
      </c>
      <c r="B1" s="2" t="s">
        <v>11</v>
      </c>
      <c r="C1" s="32" t="s">
        <v>44</v>
      </c>
      <c r="D1" s="32" t="s">
        <v>45</v>
      </c>
      <c r="E1" s="32" t="s">
        <v>51</v>
      </c>
      <c r="F1" s="32" t="s">
        <v>52</v>
      </c>
      <c r="G1" s="32" t="s">
        <v>53</v>
      </c>
      <c r="H1" s="32" t="s">
        <v>56</v>
      </c>
      <c r="I1" s="32" t="s">
        <v>57</v>
      </c>
      <c r="J1" s="32" t="s">
        <v>64</v>
      </c>
      <c r="K1" s="32" t="s">
        <v>65</v>
      </c>
      <c r="L1" s="32" t="s">
        <v>70</v>
      </c>
      <c r="M1" s="32" t="s">
        <v>73</v>
      </c>
      <c r="N1" s="32" t="s">
        <v>122</v>
      </c>
    </row>
    <row r="2" spans="1:14" x14ac:dyDescent="0.3">
      <c r="A2" s="23" t="s">
        <v>59</v>
      </c>
      <c r="B2">
        <f t="shared" ref="B2:B7" si="0">SUM(C2:N2)</f>
        <v>44</v>
      </c>
      <c r="C2">
        <v>6</v>
      </c>
      <c r="D2">
        <v>5</v>
      </c>
      <c r="E2">
        <v>3</v>
      </c>
      <c r="F2">
        <v>6</v>
      </c>
      <c r="G2">
        <v>1</v>
      </c>
      <c r="H2">
        <v>6</v>
      </c>
      <c r="I2">
        <v>4</v>
      </c>
      <c r="J2">
        <v>1</v>
      </c>
      <c r="K2">
        <v>6</v>
      </c>
      <c r="L2">
        <v>1</v>
      </c>
      <c r="M2">
        <v>3</v>
      </c>
      <c r="N2">
        <v>2</v>
      </c>
    </row>
    <row r="3" spans="1:14" x14ac:dyDescent="0.3">
      <c r="A3" s="25" t="s">
        <v>60</v>
      </c>
      <c r="B3">
        <f t="shared" si="0"/>
        <v>55</v>
      </c>
      <c r="C3">
        <v>5</v>
      </c>
      <c r="D3">
        <v>6</v>
      </c>
      <c r="E3">
        <v>5</v>
      </c>
      <c r="F3">
        <v>4</v>
      </c>
      <c r="G3">
        <v>5</v>
      </c>
      <c r="H3">
        <v>4</v>
      </c>
      <c r="I3">
        <v>5</v>
      </c>
      <c r="J3">
        <v>5</v>
      </c>
      <c r="K3">
        <v>6</v>
      </c>
      <c r="L3">
        <v>4</v>
      </c>
      <c r="M3">
        <v>5</v>
      </c>
      <c r="N3">
        <v>1</v>
      </c>
    </row>
    <row r="4" spans="1:14" x14ac:dyDescent="0.3">
      <c r="A4" s="24" t="s">
        <v>58</v>
      </c>
      <c r="B4">
        <f t="shared" si="0"/>
        <v>39</v>
      </c>
      <c r="C4">
        <v>1</v>
      </c>
      <c r="D4">
        <v>2</v>
      </c>
      <c r="E4">
        <v>6</v>
      </c>
      <c r="F4">
        <v>2</v>
      </c>
      <c r="G4">
        <v>4</v>
      </c>
      <c r="H4">
        <v>5</v>
      </c>
      <c r="I4">
        <v>6</v>
      </c>
      <c r="J4">
        <v>2</v>
      </c>
      <c r="K4">
        <v>1</v>
      </c>
      <c r="L4">
        <v>5</v>
      </c>
      <c r="M4">
        <v>1</v>
      </c>
      <c r="N4">
        <v>4</v>
      </c>
    </row>
    <row r="5" spans="1:14" x14ac:dyDescent="0.3">
      <c r="A5" s="26" t="s">
        <v>61</v>
      </c>
      <c r="B5">
        <f t="shared" si="0"/>
        <v>43</v>
      </c>
      <c r="C5">
        <v>2</v>
      </c>
      <c r="D5">
        <v>4</v>
      </c>
      <c r="E5">
        <v>1</v>
      </c>
      <c r="F5">
        <v>1</v>
      </c>
      <c r="G5">
        <v>6</v>
      </c>
      <c r="H5">
        <v>3</v>
      </c>
      <c r="I5">
        <v>1</v>
      </c>
      <c r="J5">
        <v>3</v>
      </c>
      <c r="K5">
        <v>4</v>
      </c>
      <c r="L5">
        <v>6</v>
      </c>
      <c r="M5">
        <v>6</v>
      </c>
      <c r="N5">
        <v>6</v>
      </c>
    </row>
    <row r="6" spans="1:14" x14ac:dyDescent="0.3">
      <c r="A6" s="27" t="s">
        <v>62</v>
      </c>
      <c r="B6">
        <f t="shared" si="0"/>
        <v>40</v>
      </c>
      <c r="C6">
        <v>3</v>
      </c>
      <c r="D6">
        <v>3</v>
      </c>
      <c r="E6">
        <v>4</v>
      </c>
      <c r="F6">
        <v>5</v>
      </c>
      <c r="G6">
        <v>3</v>
      </c>
      <c r="H6">
        <v>2</v>
      </c>
      <c r="I6">
        <v>2</v>
      </c>
      <c r="J6">
        <v>6</v>
      </c>
      <c r="K6">
        <v>2</v>
      </c>
      <c r="L6">
        <v>3</v>
      </c>
      <c r="M6">
        <v>4</v>
      </c>
      <c r="N6">
        <v>3</v>
      </c>
    </row>
    <row r="7" spans="1:14" x14ac:dyDescent="0.3">
      <c r="A7" s="28" t="s">
        <v>63</v>
      </c>
      <c r="B7">
        <f t="shared" si="0"/>
        <v>33</v>
      </c>
      <c r="C7">
        <v>5</v>
      </c>
      <c r="D7">
        <v>1</v>
      </c>
      <c r="E7">
        <v>2</v>
      </c>
      <c r="F7">
        <v>3</v>
      </c>
      <c r="G7">
        <v>2</v>
      </c>
      <c r="H7">
        <v>1</v>
      </c>
      <c r="I7">
        <v>3</v>
      </c>
      <c r="J7">
        <v>4</v>
      </c>
      <c r="K7">
        <v>3</v>
      </c>
      <c r="L7">
        <v>2</v>
      </c>
      <c r="M7">
        <v>2</v>
      </c>
      <c r="N7">
        <v>5</v>
      </c>
    </row>
  </sheetData>
  <sheetProtection formatCells="0" formatColumns="0" formatRows="0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G29"/>
  <sheetViews>
    <sheetView workbookViewId="0">
      <selection activeCell="A29" sqref="A29"/>
    </sheetView>
  </sheetViews>
  <sheetFormatPr defaultRowHeight="14.4" x14ac:dyDescent="0.3"/>
  <cols>
    <col min="1" max="1" width="43.5546875" bestFit="1" customWidth="1"/>
  </cols>
  <sheetData>
    <row r="1" spans="1:7" x14ac:dyDescent="0.3">
      <c r="A1" s="3" t="s">
        <v>14</v>
      </c>
    </row>
    <row r="2" spans="1:7" x14ac:dyDescent="0.3">
      <c r="A2" s="1" t="s">
        <v>15</v>
      </c>
    </row>
    <row r="4" spans="1:7" x14ac:dyDescent="0.3">
      <c r="A4" s="10" t="s">
        <v>32</v>
      </c>
    </row>
    <row r="6" spans="1:7" ht="18" x14ac:dyDescent="0.35">
      <c r="A6" s="7" t="s">
        <v>16</v>
      </c>
      <c r="G6" s="11" t="s">
        <v>33</v>
      </c>
    </row>
    <row r="7" spans="1:7" x14ac:dyDescent="0.3">
      <c r="A7" s="2" t="s">
        <v>17</v>
      </c>
    </row>
    <row r="8" spans="1:7" x14ac:dyDescent="0.3">
      <c r="A8" s="9" t="s">
        <v>22</v>
      </c>
    </row>
    <row r="9" spans="1:7" x14ac:dyDescent="0.3">
      <c r="A9" s="9" t="s">
        <v>20</v>
      </c>
    </row>
    <row r="10" spans="1:7" x14ac:dyDescent="0.3">
      <c r="A10" s="9" t="s">
        <v>18</v>
      </c>
    </row>
    <row r="11" spans="1:7" x14ac:dyDescent="0.3">
      <c r="A11" s="8" t="s">
        <v>19</v>
      </c>
    </row>
    <row r="13" spans="1:7" x14ac:dyDescent="0.3">
      <c r="A13" s="2" t="s">
        <v>21</v>
      </c>
    </row>
    <row r="14" spans="1:7" x14ac:dyDescent="0.3">
      <c r="A14" s="8" t="s">
        <v>23</v>
      </c>
    </row>
    <row r="15" spans="1:7" x14ac:dyDescent="0.3">
      <c r="A15" s="8" t="s">
        <v>24</v>
      </c>
    </row>
    <row r="16" spans="1:7" x14ac:dyDescent="0.3">
      <c r="A16" s="9" t="s">
        <v>18</v>
      </c>
    </row>
    <row r="18" spans="1:1" x14ac:dyDescent="0.3">
      <c r="A18" s="2" t="s">
        <v>8</v>
      </c>
    </row>
    <row r="19" spans="1:1" x14ac:dyDescent="0.3">
      <c r="A19" s="9" t="s">
        <v>28</v>
      </c>
    </row>
    <row r="20" spans="1:1" x14ac:dyDescent="0.3">
      <c r="A20" s="9" t="s">
        <v>25</v>
      </c>
    </row>
    <row r="21" spans="1:1" x14ac:dyDescent="0.3">
      <c r="A21" s="9" t="s">
        <v>26</v>
      </c>
    </row>
    <row r="22" spans="1:1" x14ac:dyDescent="0.3">
      <c r="A22" s="9" t="s">
        <v>27</v>
      </c>
    </row>
    <row r="24" spans="1:1" x14ac:dyDescent="0.3">
      <c r="A24" s="2" t="s">
        <v>9</v>
      </c>
    </row>
    <row r="25" spans="1:1" x14ac:dyDescent="0.3">
      <c r="A25" s="9" t="s">
        <v>29</v>
      </c>
    </row>
    <row r="27" spans="1:1" x14ac:dyDescent="0.3">
      <c r="A27" s="2" t="s">
        <v>30</v>
      </c>
    </row>
    <row r="28" spans="1:1" x14ac:dyDescent="0.3">
      <c r="A28" s="8" t="s">
        <v>34</v>
      </c>
    </row>
    <row r="29" spans="1:1" x14ac:dyDescent="0.3">
      <c r="A29" s="8" t="s">
        <v>31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outlinePr summaryRight="0"/>
  </sheetPr>
  <dimension ref="A1:R48"/>
  <sheetViews>
    <sheetView tabSelected="1" workbookViewId="0">
      <pane xSplit="3" ySplit="1" topLeftCell="D2" activePane="bottomRight" state="frozen"/>
      <selection pane="topRight" activeCell="J1" sqref="J1"/>
      <selection pane="bottomLeft" activeCell="A2" sqref="A2"/>
      <selection pane="bottomRight" activeCell="R14" sqref="R14"/>
    </sheetView>
  </sheetViews>
  <sheetFormatPr defaultRowHeight="14.4" x14ac:dyDescent="0.3"/>
  <cols>
    <col min="1" max="2" width="5.21875" customWidth="1"/>
    <col min="3" max="3" width="22.109375" customWidth="1"/>
    <col min="4" max="13" width="4.44140625" customWidth="1"/>
    <col min="14" max="14" width="1.44140625" customWidth="1"/>
  </cols>
  <sheetData>
    <row r="1" spans="1:18" ht="28.8" x14ac:dyDescent="0.3">
      <c r="A1" s="4" t="s">
        <v>0</v>
      </c>
      <c r="B1" s="4" t="s">
        <v>6</v>
      </c>
      <c r="C1" s="4" t="s">
        <v>1</v>
      </c>
      <c r="D1" s="2">
        <v>30</v>
      </c>
      <c r="E1" s="2">
        <v>31</v>
      </c>
      <c r="F1" s="2">
        <v>1</v>
      </c>
      <c r="G1" s="2">
        <v>2</v>
      </c>
      <c r="H1" s="2">
        <v>3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/>
      <c r="O1" s="2" t="s">
        <v>11</v>
      </c>
      <c r="P1" s="31" t="s">
        <v>121</v>
      </c>
    </row>
    <row r="2" spans="1:18" x14ac:dyDescent="0.3">
      <c r="A2" s="5" t="s">
        <v>2</v>
      </c>
      <c r="B2" s="5">
        <v>1</v>
      </c>
      <c r="C2" s="5" t="s">
        <v>74</v>
      </c>
      <c r="D2">
        <v>12</v>
      </c>
      <c r="E2">
        <v>12</v>
      </c>
      <c r="F2">
        <v>22</v>
      </c>
      <c r="G2">
        <v>10</v>
      </c>
      <c r="H2">
        <v>17</v>
      </c>
      <c r="I2">
        <v>4</v>
      </c>
      <c r="J2">
        <v>13</v>
      </c>
      <c r="K2">
        <v>5</v>
      </c>
      <c r="L2">
        <v>34</v>
      </c>
      <c r="M2">
        <v>5</v>
      </c>
      <c r="O2">
        <f>SUM(D2:M2)</f>
        <v>134</v>
      </c>
      <c r="P2">
        <f t="shared" ref="P2:P48" ca="1" si="0">RANK($O2,OFFSET($O$1,MATCH($A2,$A:$A,0)-1,0,COUNTIF($A:$A,$A2),1))</f>
        <v>9</v>
      </c>
    </row>
    <row r="3" spans="1:18" x14ac:dyDescent="0.3">
      <c r="A3" s="5" t="s">
        <v>2</v>
      </c>
      <c r="B3" s="5">
        <v>1</v>
      </c>
      <c r="C3" s="5" t="s">
        <v>75</v>
      </c>
      <c r="D3">
        <v>23</v>
      </c>
      <c r="E3">
        <v>16</v>
      </c>
      <c r="F3">
        <v>46</v>
      </c>
      <c r="G3">
        <v>20</v>
      </c>
      <c r="H3">
        <v>2</v>
      </c>
      <c r="I3">
        <v>1</v>
      </c>
      <c r="J3">
        <v>0</v>
      </c>
      <c r="K3">
        <v>0</v>
      </c>
      <c r="L3">
        <v>0</v>
      </c>
      <c r="M3">
        <v>0</v>
      </c>
      <c r="O3">
        <f t="shared" ref="O3:O48" si="1">SUM(D3:M3)</f>
        <v>108</v>
      </c>
      <c r="P3">
        <f t="shared" ca="1" si="0"/>
        <v>11</v>
      </c>
    </row>
    <row r="4" spans="1:18" x14ac:dyDescent="0.3">
      <c r="A4" s="5" t="s">
        <v>2</v>
      </c>
      <c r="B4" s="5">
        <v>2</v>
      </c>
      <c r="C4" s="5" t="s">
        <v>76</v>
      </c>
      <c r="D4">
        <v>62</v>
      </c>
      <c r="E4">
        <v>29</v>
      </c>
      <c r="F4">
        <v>28</v>
      </c>
      <c r="G4">
        <v>28</v>
      </c>
      <c r="H4">
        <v>36</v>
      </c>
      <c r="I4">
        <v>26</v>
      </c>
      <c r="J4">
        <v>61</v>
      </c>
      <c r="K4">
        <v>44</v>
      </c>
      <c r="L4">
        <v>22</v>
      </c>
      <c r="M4">
        <v>46</v>
      </c>
      <c r="O4">
        <f t="shared" si="1"/>
        <v>382</v>
      </c>
      <c r="P4">
        <f t="shared" ca="1" si="0"/>
        <v>1</v>
      </c>
    </row>
    <row r="5" spans="1:18" x14ac:dyDescent="0.3">
      <c r="A5" s="5" t="s">
        <v>2</v>
      </c>
      <c r="B5" s="5">
        <v>2</v>
      </c>
      <c r="C5" s="5" t="s">
        <v>77</v>
      </c>
      <c r="D5">
        <v>19</v>
      </c>
      <c r="E5">
        <v>24</v>
      </c>
      <c r="F5">
        <v>21</v>
      </c>
      <c r="G5">
        <v>41</v>
      </c>
      <c r="H5">
        <v>16</v>
      </c>
      <c r="I5">
        <v>23</v>
      </c>
      <c r="J5">
        <v>1</v>
      </c>
      <c r="K5">
        <v>30</v>
      </c>
      <c r="L5">
        <v>26</v>
      </c>
      <c r="M5">
        <v>32</v>
      </c>
      <c r="O5">
        <f t="shared" si="1"/>
        <v>233</v>
      </c>
      <c r="P5">
        <f t="shared" ca="1" si="0"/>
        <v>4</v>
      </c>
    </row>
    <row r="6" spans="1:18" x14ac:dyDescent="0.3">
      <c r="A6" s="5" t="s">
        <v>2</v>
      </c>
      <c r="B6" s="5">
        <v>3</v>
      </c>
      <c r="C6" s="5" t="s">
        <v>78</v>
      </c>
      <c r="D6">
        <v>44</v>
      </c>
      <c r="E6">
        <v>46</v>
      </c>
      <c r="F6">
        <v>22</v>
      </c>
      <c r="G6">
        <v>19</v>
      </c>
      <c r="H6">
        <v>54</v>
      </c>
      <c r="I6">
        <v>14</v>
      </c>
      <c r="J6">
        <v>11</v>
      </c>
      <c r="K6">
        <v>22</v>
      </c>
      <c r="L6">
        <v>39</v>
      </c>
      <c r="M6">
        <v>21</v>
      </c>
      <c r="O6">
        <f t="shared" si="1"/>
        <v>292</v>
      </c>
      <c r="P6">
        <f t="shared" ca="1" si="0"/>
        <v>2</v>
      </c>
    </row>
    <row r="7" spans="1:18" x14ac:dyDescent="0.3">
      <c r="A7" s="5" t="s">
        <v>2</v>
      </c>
      <c r="B7" s="5">
        <v>3</v>
      </c>
      <c r="C7" s="5" t="s">
        <v>79</v>
      </c>
      <c r="D7">
        <v>34</v>
      </c>
      <c r="E7">
        <v>22</v>
      </c>
      <c r="F7">
        <v>18</v>
      </c>
      <c r="G7">
        <v>45</v>
      </c>
      <c r="H7">
        <v>37</v>
      </c>
      <c r="I7">
        <v>25</v>
      </c>
      <c r="J7">
        <v>20</v>
      </c>
      <c r="K7">
        <v>11</v>
      </c>
      <c r="L7">
        <v>24</v>
      </c>
      <c r="M7">
        <v>27</v>
      </c>
      <c r="O7">
        <f t="shared" si="1"/>
        <v>263</v>
      </c>
      <c r="P7">
        <f t="shared" ca="1" si="0"/>
        <v>3</v>
      </c>
    </row>
    <row r="8" spans="1:18" x14ac:dyDescent="0.3">
      <c r="A8" s="5" t="s">
        <v>2</v>
      </c>
      <c r="B8" s="5">
        <v>4</v>
      </c>
      <c r="C8" s="5" t="s">
        <v>80</v>
      </c>
      <c r="D8">
        <v>30</v>
      </c>
      <c r="E8">
        <v>13</v>
      </c>
      <c r="F8">
        <v>11</v>
      </c>
      <c r="G8">
        <v>10</v>
      </c>
      <c r="H8">
        <v>16</v>
      </c>
      <c r="I8">
        <v>69</v>
      </c>
      <c r="J8">
        <v>11</v>
      </c>
      <c r="K8">
        <v>6</v>
      </c>
      <c r="L8">
        <v>11</v>
      </c>
      <c r="M8">
        <v>19</v>
      </c>
      <c r="O8">
        <f t="shared" si="1"/>
        <v>196</v>
      </c>
      <c r="P8">
        <f t="shared" ca="1" si="0"/>
        <v>5</v>
      </c>
    </row>
    <row r="9" spans="1:18" x14ac:dyDescent="0.3">
      <c r="A9" s="5" t="s">
        <v>2</v>
      </c>
      <c r="B9" s="5">
        <v>4</v>
      </c>
      <c r="C9" s="5" t="s">
        <v>81</v>
      </c>
      <c r="D9">
        <v>8</v>
      </c>
      <c r="E9">
        <v>17</v>
      </c>
      <c r="F9">
        <v>21</v>
      </c>
      <c r="G9">
        <v>11</v>
      </c>
      <c r="H9">
        <v>18</v>
      </c>
      <c r="I9">
        <v>10</v>
      </c>
      <c r="J9">
        <v>22</v>
      </c>
      <c r="K9">
        <v>9</v>
      </c>
      <c r="L9">
        <v>18</v>
      </c>
      <c r="M9">
        <v>9</v>
      </c>
      <c r="O9">
        <f t="shared" si="1"/>
        <v>143</v>
      </c>
      <c r="P9">
        <f t="shared" ca="1" si="0"/>
        <v>8</v>
      </c>
    </row>
    <row r="10" spans="1:18" x14ac:dyDescent="0.3">
      <c r="A10" s="5" t="s">
        <v>2</v>
      </c>
      <c r="B10" s="5">
        <v>5</v>
      </c>
      <c r="C10" s="5" t="s">
        <v>82</v>
      </c>
      <c r="D10">
        <v>12</v>
      </c>
      <c r="E10">
        <v>9</v>
      </c>
      <c r="F10">
        <v>6</v>
      </c>
      <c r="G10">
        <v>8</v>
      </c>
      <c r="H10">
        <v>3</v>
      </c>
      <c r="I10">
        <v>21</v>
      </c>
      <c r="J10">
        <v>6</v>
      </c>
      <c r="K10">
        <v>9</v>
      </c>
      <c r="L10">
        <v>16</v>
      </c>
      <c r="M10">
        <v>19</v>
      </c>
      <c r="O10">
        <f t="shared" si="1"/>
        <v>109</v>
      </c>
      <c r="P10">
        <f t="shared" ca="1" si="0"/>
        <v>10</v>
      </c>
    </row>
    <row r="11" spans="1:18" x14ac:dyDescent="0.3">
      <c r="A11" s="5" t="s">
        <v>2</v>
      </c>
      <c r="B11" s="5">
        <v>6</v>
      </c>
      <c r="C11" s="5" t="s">
        <v>83</v>
      </c>
      <c r="D11">
        <v>21</v>
      </c>
      <c r="E11">
        <v>18</v>
      </c>
      <c r="F11">
        <v>3</v>
      </c>
      <c r="G11">
        <v>15</v>
      </c>
      <c r="H11">
        <v>8</v>
      </c>
      <c r="I11">
        <v>28</v>
      </c>
      <c r="J11">
        <v>13</v>
      </c>
      <c r="K11">
        <v>55</v>
      </c>
      <c r="L11">
        <v>9</v>
      </c>
      <c r="M11">
        <v>22</v>
      </c>
      <c r="O11">
        <f t="shared" si="1"/>
        <v>192</v>
      </c>
      <c r="P11">
        <f t="shared" ca="1" si="0"/>
        <v>6</v>
      </c>
    </row>
    <row r="12" spans="1:18" s="22" customFormat="1" ht="15" thickBot="1" x14ac:dyDescent="0.35">
      <c r="A12" s="20" t="s">
        <v>2</v>
      </c>
      <c r="B12" s="20">
        <v>6</v>
      </c>
      <c r="C12" s="20" t="s">
        <v>84</v>
      </c>
      <c r="D12" s="22">
        <v>22</v>
      </c>
      <c r="E12" s="22">
        <v>33</v>
      </c>
      <c r="F12" s="22">
        <v>24</v>
      </c>
      <c r="G12" s="22">
        <v>22</v>
      </c>
      <c r="H12" s="22">
        <v>31</v>
      </c>
      <c r="I12" s="22">
        <v>8</v>
      </c>
      <c r="J12" s="22">
        <v>20</v>
      </c>
      <c r="K12" s="22">
        <v>13</v>
      </c>
      <c r="L12" s="22">
        <v>10</v>
      </c>
      <c r="M12" s="22">
        <v>0</v>
      </c>
      <c r="O12" s="22">
        <f t="shared" si="1"/>
        <v>183</v>
      </c>
      <c r="P12" s="22">
        <f t="shared" ca="1" si="0"/>
        <v>7</v>
      </c>
    </row>
    <row r="13" spans="1:18" x14ac:dyDescent="0.3">
      <c r="A13" s="18" t="s">
        <v>3</v>
      </c>
      <c r="B13" s="18">
        <v>7</v>
      </c>
      <c r="C13" s="18" t="s">
        <v>85</v>
      </c>
      <c r="D13" s="30">
        <v>15</v>
      </c>
      <c r="E13" s="30">
        <v>9</v>
      </c>
      <c r="F13" s="30">
        <v>17</v>
      </c>
      <c r="G13" s="30">
        <v>47</v>
      </c>
      <c r="H13" s="30">
        <v>65</v>
      </c>
      <c r="I13" s="30">
        <v>49</v>
      </c>
      <c r="J13" s="30">
        <v>12</v>
      </c>
      <c r="K13" s="30">
        <v>32</v>
      </c>
      <c r="L13" s="30">
        <v>28</v>
      </c>
      <c r="M13" s="30">
        <v>40</v>
      </c>
      <c r="N13" s="30"/>
      <c r="O13">
        <f t="shared" si="1"/>
        <v>314</v>
      </c>
      <c r="P13">
        <f t="shared" ca="1" si="0"/>
        <v>1</v>
      </c>
      <c r="R13" s="30"/>
    </row>
    <row r="14" spans="1:18" x14ac:dyDescent="0.3">
      <c r="A14" s="5" t="s">
        <v>3</v>
      </c>
      <c r="B14" s="5">
        <v>7</v>
      </c>
      <c r="C14" s="5" t="s">
        <v>86</v>
      </c>
      <c r="D14" s="30">
        <v>15</v>
      </c>
      <c r="E14" s="30">
        <v>19</v>
      </c>
      <c r="F14" s="30">
        <v>24</v>
      </c>
      <c r="G14" s="30">
        <v>11</v>
      </c>
      <c r="H14" s="30">
        <v>15</v>
      </c>
      <c r="I14" s="30">
        <v>12</v>
      </c>
      <c r="J14" s="30">
        <v>15</v>
      </c>
      <c r="K14" s="30">
        <v>26</v>
      </c>
      <c r="L14" s="30">
        <v>45</v>
      </c>
      <c r="M14" s="30">
        <v>36</v>
      </c>
      <c r="N14" s="30"/>
      <c r="O14">
        <f t="shared" si="1"/>
        <v>218</v>
      </c>
      <c r="P14">
        <f t="shared" ca="1" si="0"/>
        <v>2</v>
      </c>
      <c r="R14" s="30"/>
    </row>
    <row r="15" spans="1:18" x14ac:dyDescent="0.3">
      <c r="A15" s="5" t="s">
        <v>3</v>
      </c>
      <c r="B15" s="5">
        <v>8</v>
      </c>
      <c r="C15" s="5" t="s">
        <v>87</v>
      </c>
      <c r="D15" s="30">
        <v>17</v>
      </c>
      <c r="E15" s="30">
        <v>27</v>
      </c>
      <c r="F15" s="30">
        <v>23</v>
      </c>
      <c r="G15" s="30">
        <v>1</v>
      </c>
      <c r="H15" s="30">
        <v>16</v>
      </c>
      <c r="I15" s="30">
        <v>49</v>
      </c>
      <c r="J15" s="30">
        <v>18</v>
      </c>
      <c r="K15" s="30">
        <v>24</v>
      </c>
      <c r="L15" s="30">
        <v>35</v>
      </c>
      <c r="M15" s="30">
        <v>4</v>
      </c>
      <c r="N15" s="30"/>
      <c r="O15">
        <f t="shared" si="1"/>
        <v>214</v>
      </c>
      <c r="P15">
        <f t="shared" ca="1" si="0"/>
        <v>4</v>
      </c>
      <c r="R15" s="30"/>
    </row>
    <row r="16" spans="1:18" x14ac:dyDescent="0.3">
      <c r="A16" s="5" t="s">
        <v>3</v>
      </c>
      <c r="B16" s="5">
        <v>8</v>
      </c>
      <c r="C16" s="5" t="s">
        <v>99</v>
      </c>
      <c r="D16" s="30">
        <v>7</v>
      </c>
      <c r="E16" s="30">
        <v>8</v>
      </c>
      <c r="F16" s="30">
        <v>3</v>
      </c>
      <c r="G16" s="30">
        <v>7</v>
      </c>
      <c r="H16" s="30">
        <v>3</v>
      </c>
      <c r="I16" s="30">
        <v>13</v>
      </c>
      <c r="J16" s="30">
        <v>20</v>
      </c>
      <c r="K16" s="30">
        <v>31</v>
      </c>
      <c r="L16" s="30">
        <v>20</v>
      </c>
      <c r="M16" s="30">
        <v>7</v>
      </c>
      <c r="N16" s="30"/>
      <c r="O16">
        <f t="shared" si="1"/>
        <v>119</v>
      </c>
      <c r="P16">
        <f t="shared" ca="1" si="0"/>
        <v>9</v>
      </c>
      <c r="R16" s="30"/>
    </row>
    <row r="17" spans="1:18" x14ac:dyDescent="0.3">
      <c r="A17" s="5" t="s">
        <v>3</v>
      </c>
      <c r="B17" s="5">
        <v>9</v>
      </c>
      <c r="C17" s="5" t="s">
        <v>88</v>
      </c>
      <c r="D17" s="30">
        <v>13</v>
      </c>
      <c r="E17" s="30">
        <v>32</v>
      </c>
      <c r="F17" s="30">
        <v>13</v>
      </c>
      <c r="G17" s="30">
        <v>23</v>
      </c>
      <c r="H17" s="30">
        <v>11</v>
      </c>
      <c r="I17" s="30">
        <v>37</v>
      </c>
      <c r="J17" s="30">
        <v>11</v>
      </c>
      <c r="K17" s="30">
        <v>23</v>
      </c>
      <c r="L17" s="30">
        <v>24</v>
      </c>
      <c r="M17" s="30">
        <v>31</v>
      </c>
      <c r="N17" s="30"/>
      <c r="O17">
        <f t="shared" si="1"/>
        <v>218</v>
      </c>
      <c r="P17">
        <f t="shared" ca="1" si="0"/>
        <v>2</v>
      </c>
      <c r="R17" s="30"/>
    </row>
    <row r="18" spans="1:18" x14ac:dyDescent="0.3">
      <c r="A18" s="5" t="s">
        <v>3</v>
      </c>
      <c r="B18" s="5">
        <v>9</v>
      </c>
      <c r="C18" s="5" t="s">
        <v>89</v>
      </c>
      <c r="D18" s="30">
        <v>30</v>
      </c>
      <c r="E18" s="30">
        <v>5</v>
      </c>
      <c r="F18" s="30">
        <v>9</v>
      </c>
      <c r="G18" s="30">
        <v>17</v>
      </c>
      <c r="H18" s="30">
        <v>6</v>
      </c>
      <c r="I18" s="30">
        <v>14</v>
      </c>
      <c r="J18" s="30">
        <v>22</v>
      </c>
      <c r="K18" s="30">
        <v>8</v>
      </c>
      <c r="L18" s="30">
        <v>18</v>
      </c>
      <c r="M18" s="30">
        <v>6</v>
      </c>
      <c r="N18" s="30"/>
      <c r="O18">
        <f t="shared" si="1"/>
        <v>135</v>
      </c>
      <c r="P18">
        <f t="shared" ca="1" si="0"/>
        <v>7</v>
      </c>
      <c r="R18" s="30"/>
    </row>
    <row r="19" spans="1:18" x14ac:dyDescent="0.3">
      <c r="A19" s="5" t="s">
        <v>3</v>
      </c>
      <c r="B19" s="5">
        <v>10</v>
      </c>
      <c r="C19" s="5" t="s">
        <v>90</v>
      </c>
      <c r="D19" s="30">
        <v>9</v>
      </c>
      <c r="E19" s="30">
        <v>19</v>
      </c>
      <c r="F19" s="30">
        <v>32</v>
      </c>
      <c r="G19" s="30">
        <v>20</v>
      </c>
      <c r="H19" s="30">
        <v>6</v>
      </c>
      <c r="I19" s="30">
        <v>28</v>
      </c>
      <c r="J19" s="30">
        <v>32</v>
      </c>
      <c r="K19" s="30">
        <v>11</v>
      </c>
      <c r="L19" s="30">
        <v>9</v>
      </c>
      <c r="M19" s="30">
        <v>12</v>
      </c>
      <c r="N19" s="30"/>
      <c r="O19">
        <f t="shared" si="1"/>
        <v>178</v>
      </c>
      <c r="P19">
        <f t="shared" ca="1" si="0"/>
        <v>6</v>
      </c>
      <c r="R19" s="30"/>
    </row>
    <row r="20" spans="1:18" x14ac:dyDescent="0.3">
      <c r="A20" s="5" t="s">
        <v>3</v>
      </c>
      <c r="B20" s="5">
        <v>10</v>
      </c>
      <c r="C20" s="5" t="s">
        <v>91</v>
      </c>
      <c r="D20" s="30">
        <v>12</v>
      </c>
      <c r="E20" s="30">
        <v>17</v>
      </c>
      <c r="F20" s="30">
        <v>14</v>
      </c>
      <c r="G20" s="30">
        <v>7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30"/>
      <c r="O20">
        <f t="shared" si="1"/>
        <v>50</v>
      </c>
      <c r="P20">
        <f t="shared" ca="1" si="0"/>
        <v>12</v>
      </c>
      <c r="R20" s="30"/>
    </row>
    <row r="21" spans="1:18" x14ac:dyDescent="0.3">
      <c r="A21" s="5" t="s">
        <v>3</v>
      </c>
      <c r="B21" s="5">
        <v>11</v>
      </c>
      <c r="C21" s="5" t="s">
        <v>92</v>
      </c>
      <c r="D21" s="30">
        <v>20</v>
      </c>
      <c r="E21" s="30">
        <v>13</v>
      </c>
      <c r="F21" s="30">
        <v>9</v>
      </c>
      <c r="G21" s="30">
        <v>10</v>
      </c>
      <c r="H21" s="30">
        <v>2</v>
      </c>
      <c r="I21" s="30">
        <v>20</v>
      </c>
      <c r="J21" s="30">
        <v>12</v>
      </c>
      <c r="K21" s="30">
        <v>23</v>
      </c>
      <c r="L21" s="30">
        <v>35</v>
      </c>
      <c r="M21" s="30">
        <v>39</v>
      </c>
      <c r="N21" s="30"/>
      <c r="O21">
        <f t="shared" si="1"/>
        <v>183</v>
      </c>
      <c r="P21">
        <f t="shared" ca="1" si="0"/>
        <v>5</v>
      </c>
      <c r="R21" s="30"/>
    </row>
    <row r="22" spans="1:18" x14ac:dyDescent="0.3">
      <c r="A22" s="5" t="s">
        <v>3</v>
      </c>
      <c r="B22" s="5">
        <v>11</v>
      </c>
      <c r="C22" s="5" t="s">
        <v>93</v>
      </c>
      <c r="D22" s="30">
        <v>15</v>
      </c>
      <c r="E22" s="30">
        <v>9</v>
      </c>
      <c r="F22" s="30">
        <v>12</v>
      </c>
      <c r="G22" s="30">
        <v>11</v>
      </c>
      <c r="H22" s="30">
        <v>17</v>
      </c>
      <c r="I22" s="30">
        <v>19</v>
      </c>
      <c r="J22" s="30">
        <v>12</v>
      </c>
      <c r="K22" s="30">
        <v>13</v>
      </c>
      <c r="L22" s="30">
        <v>8</v>
      </c>
      <c r="M22" s="30">
        <v>14</v>
      </c>
      <c r="N22" s="30"/>
      <c r="O22">
        <f t="shared" si="1"/>
        <v>130</v>
      </c>
      <c r="P22">
        <f t="shared" ca="1" si="0"/>
        <v>8</v>
      </c>
      <c r="R22" s="30"/>
    </row>
    <row r="23" spans="1:18" x14ac:dyDescent="0.3">
      <c r="A23" s="5" t="s">
        <v>3</v>
      </c>
      <c r="B23" s="5">
        <v>12</v>
      </c>
      <c r="C23" s="5" t="s">
        <v>94</v>
      </c>
      <c r="D23" s="30">
        <v>5</v>
      </c>
      <c r="E23" s="30">
        <v>16</v>
      </c>
      <c r="F23" s="30">
        <v>19</v>
      </c>
      <c r="G23" s="30">
        <v>4</v>
      </c>
      <c r="H23" s="30">
        <v>3</v>
      </c>
      <c r="I23" s="30">
        <v>19</v>
      </c>
      <c r="J23" s="30">
        <v>11</v>
      </c>
      <c r="K23" s="30">
        <v>6</v>
      </c>
      <c r="L23" s="30">
        <v>17</v>
      </c>
      <c r="M23" s="30">
        <v>8</v>
      </c>
      <c r="N23" s="30"/>
      <c r="O23">
        <f t="shared" si="1"/>
        <v>108</v>
      </c>
      <c r="P23">
        <f t="shared" ca="1" si="0"/>
        <v>10</v>
      </c>
      <c r="R23" s="30"/>
    </row>
    <row r="24" spans="1:18" s="22" customFormat="1" ht="15" thickBot="1" x14ac:dyDescent="0.35">
      <c r="A24" s="20" t="s">
        <v>3</v>
      </c>
      <c r="B24" s="20">
        <v>12</v>
      </c>
      <c r="C24" s="20" t="s">
        <v>95</v>
      </c>
      <c r="D24" s="22">
        <v>5</v>
      </c>
      <c r="E24" s="22">
        <v>0</v>
      </c>
      <c r="F24" s="22">
        <v>9</v>
      </c>
      <c r="G24" s="22">
        <v>2</v>
      </c>
      <c r="H24" s="22">
        <v>8</v>
      </c>
      <c r="I24" s="22">
        <v>5</v>
      </c>
      <c r="J24" s="22">
        <v>12</v>
      </c>
      <c r="K24" s="22">
        <v>11</v>
      </c>
      <c r="L24" s="22">
        <v>1</v>
      </c>
      <c r="M24" s="22">
        <v>15</v>
      </c>
      <c r="O24" s="22">
        <f t="shared" si="1"/>
        <v>68</v>
      </c>
      <c r="P24" s="22">
        <f t="shared" ca="1" si="0"/>
        <v>11</v>
      </c>
    </row>
    <row r="25" spans="1:18" x14ac:dyDescent="0.3">
      <c r="A25" s="18" t="s">
        <v>4</v>
      </c>
      <c r="B25" s="18">
        <v>13</v>
      </c>
      <c r="C25" s="18" t="s">
        <v>96</v>
      </c>
      <c r="D25" s="30">
        <v>13</v>
      </c>
      <c r="E25" s="30">
        <v>13</v>
      </c>
      <c r="F25" s="30">
        <v>26</v>
      </c>
      <c r="G25" s="30">
        <v>17</v>
      </c>
      <c r="H25" s="30">
        <v>12</v>
      </c>
      <c r="I25" s="30">
        <v>33</v>
      </c>
      <c r="J25" s="30">
        <v>12</v>
      </c>
      <c r="K25" s="30">
        <v>28</v>
      </c>
      <c r="L25" s="30">
        <v>19</v>
      </c>
      <c r="M25" s="30">
        <v>16</v>
      </c>
      <c r="N25" s="30"/>
      <c r="O25">
        <f t="shared" si="1"/>
        <v>189</v>
      </c>
      <c r="P25">
        <f t="shared" ca="1" si="0"/>
        <v>3</v>
      </c>
      <c r="R25" s="30"/>
    </row>
    <row r="26" spans="1:18" x14ac:dyDescent="0.3">
      <c r="A26" s="5" t="s">
        <v>4</v>
      </c>
      <c r="B26" s="5">
        <v>13</v>
      </c>
      <c r="C26" s="5" t="s">
        <v>97</v>
      </c>
      <c r="D26" s="30">
        <v>9</v>
      </c>
      <c r="E26" s="30">
        <v>6</v>
      </c>
      <c r="F26" s="30">
        <v>3</v>
      </c>
      <c r="G26" s="30">
        <v>3</v>
      </c>
      <c r="H26" s="30">
        <v>12</v>
      </c>
      <c r="I26" s="30">
        <v>6</v>
      </c>
      <c r="J26" s="30">
        <v>14</v>
      </c>
      <c r="K26" s="30">
        <v>13</v>
      </c>
      <c r="L26" s="30">
        <v>10</v>
      </c>
      <c r="M26" s="30">
        <v>1</v>
      </c>
      <c r="N26" s="30"/>
      <c r="O26">
        <f t="shared" si="1"/>
        <v>77</v>
      </c>
      <c r="P26">
        <f t="shared" ca="1" si="0"/>
        <v>11</v>
      </c>
      <c r="R26" s="30"/>
    </row>
    <row r="27" spans="1:18" x14ac:dyDescent="0.3">
      <c r="A27" s="5" t="s">
        <v>4</v>
      </c>
      <c r="B27" s="5">
        <v>14</v>
      </c>
      <c r="C27" s="5" t="s">
        <v>100</v>
      </c>
      <c r="D27" s="30">
        <v>31</v>
      </c>
      <c r="E27" s="30">
        <v>38</v>
      </c>
      <c r="F27" s="30">
        <v>21</v>
      </c>
      <c r="G27" s="30">
        <v>14</v>
      </c>
      <c r="H27" s="30">
        <v>35</v>
      </c>
      <c r="I27" s="30">
        <v>21</v>
      </c>
      <c r="J27" s="30">
        <v>47</v>
      </c>
      <c r="K27" s="30">
        <v>26</v>
      </c>
      <c r="L27" s="30">
        <v>18</v>
      </c>
      <c r="M27" s="30">
        <v>25</v>
      </c>
      <c r="N27" s="30"/>
      <c r="O27">
        <f t="shared" si="1"/>
        <v>276</v>
      </c>
      <c r="P27">
        <f t="shared" ca="1" si="0"/>
        <v>1</v>
      </c>
      <c r="R27" s="30"/>
    </row>
    <row r="28" spans="1:18" x14ac:dyDescent="0.3">
      <c r="A28" s="5" t="s">
        <v>4</v>
      </c>
      <c r="B28" s="5">
        <v>14</v>
      </c>
      <c r="C28" s="5" t="s">
        <v>98</v>
      </c>
      <c r="D28" s="30">
        <v>10</v>
      </c>
      <c r="E28" s="30">
        <v>6</v>
      </c>
      <c r="F28" s="30">
        <v>21</v>
      </c>
      <c r="G28" s="30">
        <v>8</v>
      </c>
      <c r="H28" s="30">
        <v>12</v>
      </c>
      <c r="I28" s="30">
        <v>4</v>
      </c>
      <c r="J28" s="30">
        <v>31</v>
      </c>
      <c r="K28" s="30">
        <v>2</v>
      </c>
      <c r="L28" s="30">
        <v>11</v>
      </c>
      <c r="M28" s="30">
        <v>11</v>
      </c>
      <c r="N28" s="30"/>
      <c r="O28">
        <f t="shared" si="1"/>
        <v>116</v>
      </c>
      <c r="P28">
        <f t="shared" ca="1" si="0"/>
        <v>8</v>
      </c>
      <c r="R28" s="30"/>
    </row>
    <row r="29" spans="1:18" x14ac:dyDescent="0.3">
      <c r="A29" s="5" t="s">
        <v>4</v>
      </c>
      <c r="B29" s="5">
        <v>15</v>
      </c>
      <c r="C29" s="5" t="s">
        <v>101</v>
      </c>
      <c r="D29" s="30">
        <v>5</v>
      </c>
      <c r="E29" s="30">
        <v>15</v>
      </c>
      <c r="F29" s="30">
        <v>37</v>
      </c>
      <c r="G29" s="30">
        <v>16</v>
      </c>
      <c r="H29" s="30">
        <v>9</v>
      </c>
      <c r="I29" s="30">
        <v>10</v>
      </c>
      <c r="J29" s="30">
        <v>1</v>
      </c>
      <c r="K29" s="30">
        <v>3</v>
      </c>
      <c r="L29" s="30">
        <v>10</v>
      </c>
      <c r="M29" s="30">
        <v>21</v>
      </c>
      <c r="N29" s="30"/>
      <c r="O29">
        <f t="shared" si="1"/>
        <v>127</v>
      </c>
      <c r="P29">
        <f t="shared" ca="1" si="0"/>
        <v>6</v>
      </c>
      <c r="R29" s="30"/>
    </row>
    <row r="30" spans="1:18" x14ac:dyDescent="0.3">
      <c r="A30" s="5" t="s">
        <v>4</v>
      </c>
      <c r="B30" s="5">
        <v>15</v>
      </c>
      <c r="C30" s="5" t="s">
        <v>102</v>
      </c>
      <c r="D30" s="30">
        <v>6</v>
      </c>
      <c r="E30" s="30">
        <v>6</v>
      </c>
      <c r="F30" s="30">
        <v>8</v>
      </c>
      <c r="G30" s="30">
        <v>3</v>
      </c>
      <c r="H30" s="30">
        <v>24</v>
      </c>
      <c r="I30" s="30">
        <v>10</v>
      </c>
      <c r="J30" s="30">
        <v>19</v>
      </c>
      <c r="K30" s="30">
        <v>12</v>
      </c>
      <c r="L30" s="30">
        <v>25</v>
      </c>
      <c r="M30" s="30">
        <v>34</v>
      </c>
      <c r="N30" s="30"/>
      <c r="O30">
        <f t="shared" si="1"/>
        <v>147</v>
      </c>
      <c r="P30">
        <f t="shared" ca="1" si="0"/>
        <v>5</v>
      </c>
      <c r="R30" s="30"/>
    </row>
    <row r="31" spans="1:18" x14ac:dyDescent="0.3">
      <c r="A31" s="5" t="s">
        <v>4</v>
      </c>
      <c r="B31" s="5">
        <v>16</v>
      </c>
      <c r="C31" s="5" t="s">
        <v>103</v>
      </c>
      <c r="D31" s="30">
        <v>26</v>
      </c>
      <c r="E31" s="30">
        <v>38</v>
      </c>
      <c r="F31" s="30">
        <v>14</v>
      </c>
      <c r="G31" s="30">
        <v>28</v>
      </c>
      <c r="H31" s="30">
        <v>12</v>
      </c>
      <c r="I31" s="30">
        <v>26</v>
      </c>
      <c r="J31" s="30">
        <v>16</v>
      </c>
      <c r="K31" s="30">
        <v>17</v>
      </c>
      <c r="L31" s="30">
        <v>20</v>
      </c>
      <c r="M31" s="30">
        <v>7</v>
      </c>
      <c r="N31" s="30"/>
      <c r="O31">
        <f t="shared" si="1"/>
        <v>204</v>
      </c>
      <c r="P31">
        <f t="shared" ca="1" si="0"/>
        <v>2</v>
      </c>
      <c r="R31" s="30"/>
    </row>
    <row r="32" spans="1:18" x14ac:dyDescent="0.3">
      <c r="A32" s="5" t="s">
        <v>4</v>
      </c>
      <c r="B32" s="5">
        <v>16</v>
      </c>
      <c r="C32" s="5" t="s">
        <v>104</v>
      </c>
      <c r="D32" s="30">
        <v>10</v>
      </c>
      <c r="E32" s="30">
        <v>9</v>
      </c>
      <c r="F32" s="30">
        <v>18</v>
      </c>
      <c r="G32" s="30">
        <v>9</v>
      </c>
      <c r="H32" s="30">
        <v>32</v>
      </c>
      <c r="I32" s="30">
        <v>14</v>
      </c>
      <c r="J32" s="30">
        <v>18</v>
      </c>
      <c r="K32" s="30">
        <v>11</v>
      </c>
      <c r="L32" s="30">
        <v>28</v>
      </c>
      <c r="M32" s="30">
        <v>6</v>
      </c>
      <c r="N32" s="30"/>
      <c r="O32">
        <f t="shared" si="1"/>
        <v>155</v>
      </c>
      <c r="P32">
        <f t="shared" ca="1" si="0"/>
        <v>4</v>
      </c>
      <c r="R32" s="30"/>
    </row>
    <row r="33" spans="1:18" x14ac:dyDescent="0.3">
      <c r="A33" s="5" t="s">
        <v>4</v>
      </c>
      <c r="B33" s="5">
        <v>17</v>
      </c>
      <c r="C33" s="5" t="s">
        <v>105</v>
      </c>
      <c r="D33" s="30">
        <v>4</v>
      </c>
      <c r="E33" s="30">
        <v>18</v>
      </c>
      <c r="F33" s="30">
        <v>1</v>
      </c>
      <c r="G33" s="30">
        <v>3</v>
      </c>
      <c r="H33" s="30">
        <v>1</v>
      </c>
      <c r="I33" s="30">
        <v>3</v>
      </c>
      <c r="J33" s="30">
        <v>4</v>
      </c>
      <c r="K33" s="30">
        <v>5</v>
      </c>
      <c r="L33" s="30">
        <v>5</v>
      </c>
      <c r="M33" s="30">
        <v>7</v>
      </c>
      <c r="N33" s="30"/>
      <c r="O33">
        <f t="shared" si="1"/>
        <v>51</v>
      </c>
      <c r="P33">
        <f t="shared" ca="1" si="0"/>
        <v>12</v>
      </c>
      <c r="R33" s="30"/>
    </row>
    <row r="34" spans="1:18" x14ac:dyDescent="0.3">
      <c r="A34" s="5" t="s">
        <v>4</v>
      </c>
      <c r="B34" s="5">
        <v>17</v>
      </c>
      <c r="C34" s="5" t="s">
        <v>106</v>
      </c>
      <c r="D34" s="30">
        <v>5</v>
      </c>
      <c r="E34" s="30">
        <v>10</v>
      </c>
      <c r="F34" s="30">
        <v>1</v>
      </c>
      <c r="G34" s="30">
        <v>6</v>
      </c>
      <c r="H34" s="30">
        <v>0</v>
      </c>
      <c r="I34" s="30">
        <v>4</v>
      </c>
      <c r="J34" s="30">
        <v>6</v>
      </c>
      <c r="K34" s="30">
        <v>14</v>
      </c>
      <c r="L34" s="30">
        <v>22</v>
      </c>
      <c r="M34" s="30">
        <v>10</v>
      </c>
      <c r="N34" s="30"/>
      <c r="O34">
        <f t="shared" si="1"/>
        <v>78</v>
      </c>
      <c r="P34">
        <f t="shared" ca="1" si="0"/>
        <v>10</v>
      </c>
      <c r="R34" s="30"/>
    </row>
    <row r="35" spans="1:18" x14ac:dyDescent="0.3">
      <c r="A35" s="5" t="s">
        <v>4</v>
      </c>
      <c r="B35" s="5">
        <v>18</v>
      </c>
      <c r="C35" s="5" t="s">
        <v>107</v>
      </c>
      <c r="D35" s="30">
        <v>20</v>
      </c>
      <c r="E35" s="30">
        <v>7</v>
      </c>
      <c r="F35" s="30">
        <v>5</v>
      </c>
      <c r="G35" s="30">
        <v>14</v>
      </c>
      <c r="H35" s="30">
        <v>12</v>
      </c>
      <c r="I35" s="30">
        <v>14</v>
      </c>
      <c r="J35" s="30">
        <v>11</v>
      </c>
      <c r="K35" s="30">
        <v>25</v>
      </c>
      <c r="L35" s="30">
        <v>5</v>
      </c>
      <c r="M35" s="30">
        <v>6</v>
      </c>
      <c r="N35" s="30"/>
      <c r="O35">
        <f t="shared" si="1"/>
        <v>119</v>
      </c>
      <c r="P35">
        <f t="shared" ca="1" si="0"/>
        <v>7</v>
      </c>
      <c r="R35" s="30"/>
    </row>
    <row r="36" spans="1:18" s="22" customFormat="1" ht="15" thickBot="1" x14ac:dyDescent="0.35">
      <c r="A36" s="20" t="s">
        <v>4</v>
      </c>
      <c r="B36" s="20">
        <v>18</v>
      </c>
      <c r="C36" s="20" t="s">
        <v>108</v>
      </c>
      <c r="D36" s="22">
        <v>25</v>
      </c>
      <c r="E36" s="22">
        <v>2</v>
      </c>
      <c r="F36" s="22">
        <v>1</v>
      </c>
      <c r="G36" s="22">
        <v>5</v>
      </c>
      <c r="H36" s="22">
        <v>23</v>
      </c>
      <c r="I36" s="22">
        <v>7</v>
      </c>
      <c r="J36" s="22">
        <v>14</v>
      </c>
      <c r="K36" s="22">
        <v>6</v>
      </c>
      <c r="L36" s="22">
        <v>0</v>
      </c>
      <c r="M36" s="22">
        <v>27</v>
      </c>
      <c r="O36" s="22">
        <f t="shared" si="1"/>
        <v>110</v>
      </c>
      <c r="P36" s="22">
        <f t="shared" ca="1" si="0"/>
        <v>9</v>
      </c>
    </row>
    <row r="37" spans="1:18" x14ac:dyDescent="0.3">
      <c r="A37" s="18" t="s">
        <v>5</v>
      </c>
      <c r="B37" s="18">
        <v>19</v>
      </c>
      <c r="C37" s="18" t="s">
        <v>109</v>
      </c>
      <c r="D37" s="30">
        <v>7</v>
      </c>
      <c r="E37" s="30">
        <v>3</v>
      </c>
      <c r="F37" s="30">
        <v>9</v>
      </c>
      <c r="G37" s="30">
        <v>0</v>
      </c>
      <c r="H37" s="30">
        <v>4</v>
      </c>
      <c r="I37">
        <v>0</v>
      </c>
      <c r="J37">
        <v>0</v>
      </c>
      <c r="K37">
        <v>0</v>
      </c>
      <c r="L37">
        <v>0</v>
      </c>
      <c r="M37">
        <v>0</v>
      </c>
      <c r="N37" s="30"/>
      <c r="O37">
        <f t="shared" si="1"/>
        <v>23</v>
      </c>
      <c r="P37">
        <f t="shared" ca="1" si="0"/>
        <v>12</v>
      </c>
      <c r="R37" s="30"/>
    </row>
    <row r="38" spans="1:18" x14ac:dyDescent="0.3">
      <c r="A38" s="5" t="s">
        <v>5</v>
      </c>
      <c r="B38" s="5">
        <v>19</v>
      </c>
      <c r="C38" s="5" t="s">
        <v>110</v>
      </c>
      <c r="D38" s="30">
        <v>9</v>
      </c>
      <c r="E38" s="30">
        <v>6</v>
      </c>
      <c r="F38" s="30">
        <v>12</v>
      </c>
      <c r="G38" s="30">
        <v>41</v>
      </c>
      <c r="H38" s="30">
        <v>47</v>
      </c>
      <c r="I38" s="30">
        <v>1</v>
      </c>
      <c r="J38" s="30">
        <v>11</v>
      </c>
      <c r="K38" s="30">
        <v>22</v>
      </c>
      <c r="L38" s="30">
        <v>8</v>
      </c>
      <c r="M38" s="30">
        <v>38</v>
      </c>
      <c r="N38" s="30"/>
      <c r="O38">
        <f t="shared" si="1"/>
        <v>195</v>
      </c>
      <c r="P38">
        <f t="shared" ca="1" si="0"/>
        <v>1</v>
      </c>
      <c r="R38" s="30"/>
    </row>
    <row r="39" spans="1:18" x14ac:dyDescent="0.3">
      <c r="A39" s="5" t="s">
        <v>5</v>
      </c>
      <c r="B39" s="5">
        <v>20</v>
      </c>
      <c r="C39" s="5" t="s">
        <v>111</v>
      </c>
      <c r="D39" s="30">
        <v>6</v>
      </c>
      <c r="E39" s="30">
        <v>13</v>
      </c>
      <c r="F39" s="30">
        <v>3</v>
      </c>
      <c r="G39" s="30">
        <v>32</v>
      </c>
      <c r="H39" s="30">
        <v>5</v>
      </c>
      <c r="I39" s="30">
        <v>16</v>
      </c>
      <c r="J39" s="30">
        <v>38</v>
      </c>
      <c r="K39" s="30">
        <v>7</v>
      </c>
      <c r="L39" s="30">
        <v>11</v>
      </c>
      <c r="M39" s="30">
        <v>3</v>
      </c>
      <c r="N39" s="30"/>
      <c r="O39">
        <f t="shared" si="1"/>
        <v>134</v>
      </c>
      <c r="P39">
        <f t="shared" ca="1" si="0"/>
        <v>2</v>
      </c>
      <c r="R39" s="30"/>
    </row>
    <row r="40" spans="1:18" x14ac:dyDescent="0.3">
      <c r="A40" s="18" t="s">
        <v>5</v>
      </c>
      <c r="B40" s="18">
        <v>20</v>
      </c>
      <c r="C40" s="18" t="s">
        <v>112</v>
      </c>
      <c r="D40" s="30">
        <v>11</v>
      </c>
      <c r="E40" s="30">
        <v>30</v>
      </c>
      <c r="F40" s="30">
        <v>14</v>
      </c>
      <c r="G40" s="30">
        <v>7</v>
      </c>
      <c r="H40" s="30">
        <v>3</v>
      </c>
      <c r="I40" s="30">
        <v>0</v>
      </c>
      <c r="J40" s="30">
        <v>10</v>
      </c>
      <c r="K40" s="30">
        <v>0</v>
      </c>
      <c r="L40" s="30">
        <v>2</v>
      </c>
      <c r="M40" s="30">
        <v>0</v>
      </c>
      <c r="N40" s="30"/>
      <c r="O40">
        <f t="shared" si="1"/>
        <v>77</v>
      </c>
      <c r="P40">
        <f t="shared" ca="1" si="0"/>
        <v>4</v>
      </c>
      <c r="R40" s="30"/>
    </row>
    <row r="41" spans="1:18" x14ac:dyDescent="0.3">
      <c r="A41" s="5" t="s">
        <v>5</v>
      </c>
      <c r="B41" s="5">
        <v>21</v>
      </c>
      <c r="C41" s="5" t="s">
        <v>113</v>
      </c>
      <c r="D41" s="30">
        <v>0</v>
      </c>
      <c r="E41" s="30">
        <v>20</v>
      </c>
      <c r="F41" s="30">
        <v>5</v>
      </c>
      <c r="G41" s="30">
        <v>21</v>
      </c>
      <c r="H41" s="30">
        <v>5</v>
      </c>
      <c r="I41" s="30">
        <v>9</v>
      </c>
      <c r="J41" s="30">
        <v>0</v>
      </c>
      <c r="K41" s="30">
        <v>3</v>
      </c>
      <c r="L41" s="30">
        <v>2</v>
      </c>
      <c r="M41" s="30">
        <v>4</v>
      </c>
      <c r="N41" s="30"/>
      <c r="O41">
        <f t="shared" si="1"/>
        <v>69</v>
      </c>
      <c r="P41">
        <f t="shared" ca="1" si="0"/>
        <v>6</v>
      </c>
      <c r="R41" s="30"/>
    </row>
    <row r="42" spans="1:18" x14ac:dyDescent="0.3">
      <c r="A42" s="5" t="s">
        <v>5</v>
      </c>
      <c r="B42" s="5">
        <v>21</v>
      </c>
      <c r="C42" s="5" t="s">
        <v>114</v>
      </c>
      <c r="D42" s="30">
        <v>4</v>
      </c>
      <c r="E42" s="30">
        <v>4</v>
      </c>
      <c r="F42" s="30">
        <v>19</v>
      </c>
      <c r="G42" s="30">
        <v>6</v>
      </c>
      <c r="H42" s="30">
        <v>3</v>
      </c>
      <c r="I42" s="30">
        <v>0</v>
      </c>
      <c r="J42" s="30">
        <v>25</v>
      </c>
      <c r="K42" s="30">
        <v>7</v>
      </c>
      <c r="L42" s="30">
        <v>1</v>
      </c>
      <c r="M42" s="30">
        <v>8</v>
      </c>
      <c r="N42" s="30"/>
      <c r="O42">
        <f t="shared" si="1"/>
        <v>77</v>
      </c>
      <c r="P42">
        <f t="shared" ca="1" si="0"/>
        <v>4</v>
      </c>
      <c r="R42" s="30"/>
    </row>
    <row r="43" spans="1:18" x14ac:dyDescent="0.3">
      <c r="A43" s="5" t="s">
        <v>5</v>
      </c>
      <c r="B43" s="5">
        <v>22</v>
      </c>
      <c r="C43" s="5" t="s">
        <v>115</v>
      </c>
      <c r="D43" s="30">
        <v>4</v>
      </c>
      <c r="E43" s="30">
        <v>2</v>
      </c>
      <c r="F43" s="30">
        <v>2</v>
      </c>
      <c r="G43" s="30">
        <v>2</v>
      </c>
      <c r="H43" s="30">
        <v>9</v>
      </c>
      <c r="I43" s="30">
        <v>5</v>
      </c>
      <c r="J43" s="30">
        <v>16</v>
      </c>
      <c r="K43" s="30">
        <v>10</v>
      </c>
      <c r="L43" s="30">
        <v>4</v>
      </c>
      <c r="M43" s="30">
        <v>13</v>
      </c>
      <c r="N43" s="30"/>
      <c r="O43">
        <f t="shared" si="1"/>
        <v>67</v>
      </c>
      <c r="P43">
        <f t="shared" ca="1" si="0"/>
        <v>7</v>
      </c>
      <c r="R43" s="30"/>
    </row>
    <row r="44" spans="1:18" x14ac:dyDescent="0.3">
      <c r="A44" s="5" t="s">
        <v>5</v>
      </c>
      <c r="B44" s="5">
        <v>22</v>
      </c>
      <c r="C44" s="5" t="s">
        <v>116</v>
      </c>
      <c r="D44" s="30">
        <v>6</v>
      </c>
      <c r="E44" s="30">
        <v>3</v>
      </c>
      <c r="F44" s="30">
        <v>1</v>
      </c>
      <c r="G44" s="30">
        <v>7</v>
      </c>
      <c r="H44" s="30">
        <v>8</v>
      </c>
      <c r="I44" s="30">
        <v>6</v>
      </c>
      <c r="J44" s="30">
        <v>5</v>
      </c>
      <c r="K44" s="30">
        <v>5</v>
      </c>
      <c r="L44" s="30">
        <v>2</v>
      </c>
      <c r="M44" s="30">
        <v>6</v>
      </c>
      <c r="N44" s="30"/>
      <c r="O44">
        <f t="shared" si="1"/>
        <v>49</v>
      </c>
      <c r="P44">
        <f t="shared" ca="1" si="0"/>
        <v>11</v>
      </c>
      <c r="R44" s="30"/>
    </row>
    <row r="45" spans="1:18" x14ac:dyDescent="0.3">
      <c r="A45" s="5" t="s">
        <v>5</v>
      </c>
      <c r="B45" s="5">
        <v>23</v>
      </c>
      <c r="C45" s="5" t="s">
        <v>117</v>
      </c>
      <c r="D45" s="30">
        <v>6</v>
      </c>
      <c r="E45" s="30">
        <v>9</v>
      </c>
      <c r="F45" s="30">
        <v>0</v>
      </c>
      <c r="G45" s="30">
        <v>13</v>
      </c>
      <c r="H45" s="30">
        <v>4</v>
      </c>
      <c r="I45" s="30">
        <v>0</v>
      </c>
      <c r="J45" s="30">
        <v>4</v>
      </c>
      <c r="K45" s="30">
        <v>20</v>
      </c>
      <c r="L45" s="30">
        <v>0</v>
      </c>
      <c r="M45" s="30">
        <v>6</v>
      </c>
      <c r="N45" s="30"/>
      <c r="O45">
        <f t="shared" si="1"/>
        <v>62</v>
      </c>
      <c r="P45">
        <f t="shared" ca="1" si="0"/>
        <v>9</v>
      </c>
      <c r="R45" s="30"/>
    </row>
    <row r="46" spans="1:18" x14ac:dyDescent="0.3">
      <c r="A46" s="5" t="s">
        <v>5</v>
      </c>
      <c r="B46" s="5">
        <v>23</v>
      </c>
      <c r="C46" s="5" t="s">
        <v>118</v>
      </c>
      <c r="D46" s="30">
        <v>3</v>
      </c>
      <c r="E46" s="30">
        <v>6</v>
      </c>
      <c r="F46" s="30">
        <v>25</v>
      </c>
      <c r="G46" s="30">
        <v>1</v>
      </c>
      <c r="H46" s="30">
        <v>3</v>
      </c>
      <c r="I46" s="30">
        <v>0</v>
      </c>
      <c r="J46" s="30">
        <v>1</v>
      </c>
      <c r="K46" s="30">
        <v>4</v>
      </c>
      <c r="L46" s="30">
        <v>6</v>
      </c>
      <c r="M46" s="30">
        <v>5</v>
      </c>
      <c r="N46" s="30"/>
      <c r="O46">
        <f t="shared" si="1"/>
        <v>54</v>
      </c>
      <c r="P46">
        <f t="shared" ca="1" si="0"/>
        <v>10</v>
      </c>
      <c r="R46" s="30"/>
    </row>
    <row r="47" spans="1:18" x14ac:dyDescent="0.3">
      <c r="A47" s="5" t="s">
        <v>5</v>
      </c>
      <c r="B47" s="5">
        <v>24</v>
      </c>
      <c r="C47" s="5" t="s">
        <v>119</v>
      </c>
      <c r="D47" s="30">
        <v>4</v>
      </c>
      <c r="E47" s="30">
        <v>9</v>
      </c>
      <c r="F47" s="30">
        <v>2</v>
      </c>
      <c r="G47" s="30">
        <v>16</v>
      </c>
      <c r="H47" s="30">
        <v>8</v>
      </c>
      <c r="I47" s="30">
        <v>0</v>
      </c>
      <c r="J47" s="30">
        <v>7</v>
      </c>
      <c r="K47" s="30">
        <v>14</v>
      </c>
      <c r="L47" s="30">
        <v>2</v>
      </c>
      <c r="M47" s="30">
        <v>4</v>
      </c>
      <c r="N47" s="30"/>
      <c r="O47">
        <f t="shared" si="1"/>
        <v>66</v>
      </c>
      <c r="P47">
        <f t="shared" ca="1" si="0"/>
        <v>8</v>
      </c>
      <c r="R47" s="30"/>
    </row>
    <row r="48" spans="1:18" x14ac:dyDescent="0.3">
      <c r="A48" s="5" t="s">
        <v>5</v>
      </c>
      <c r="B48" s="5">
        <v>24</v>
      </c>
      <c r="C48" s="5" t="s">
        <v>120</v>
      </c>
      <c r="D48" s="30">
        <v>9</v>
      </c>
      <c r="E48" s="30">
        <v>4</v>
      </c>
      <c r="F48" s="30">
        <v>4</v>
      </c>
      <c r="G48" s="30">
        <v>13</v>
      </c>
      <c r="H48" s="30">
        <v>12</v>
      </c>
      <c r="I48" s="30">
        <v>0</v>
      </c>
      <c r="J48" s="30">
        <v>20</v>
      </c>
      <c r="K48" s="30">
        <v>19</v>
      </c>
      <c r="L48" s="30">
        <v>35</v>
      </c>
      <c r="M48" s="30">
        <v>9</v>
      </c>
      <c r="N48" s="30"/>
      <c r="O48">
        <f t="shared" si="1"/>
        <v>125</v>
      </c>
      <c r="P48">
        <f t="shared" ca="1" si="0"/>
        <v>3</v>
      </c>
      <c r="R48" s="30"/>
    </row>
  </sheetData>
  <sheetProtection formatCells="0" formatColumns="0" formatRows="0" insertColumns="0" insertRows="0" insertHyperlinks="0" deleteColumns="0" deleteRows="0" sort="0" autoFilter="0" pivotTables="0"/>
  <autoFilter ref="A1:C48"/>
  <conditionalFormatting sqref="D1:D1048576">
    <cfRule type="top10" dxfId="18" priority="10" rank="1"/>
  </conditionalFormatting>
  <conditionalFormatting sqref="E1:E1048576">
    <cfRule type="top10" dxfId="17" priority="9" rank="1"/>
  </conditionalFormatting>
  <conditionalFormatting sqref="F1:F1048576">
    <cfRule type="top10" dxfId="16" priority="8" rank="1"/>
  </conditionalFormatting>
  <conditionalFormatting sqref="G1:G1048576">
    <cfRule type="top10" dxfId="15" priority="7" rank="1"/>
  </conditionalFormatting>
  <conditionalFormatting sqref="H1:H1048576">
    <cfRule type="top10" dxfId="14" priority="6" rank="1"/>
  </conditionalFormatting>
  <conditionalFormatting sqref="I1:I1048576">
    <cfRule type="top10" dxfId="13" priority="5" rank="1"/>
  </conditionalFormatting>
  <conditionalFormatting sqref="J1:J1048576">
    <cfRule type="top10" dxfId="12" priority="4" rank="1"/>
  </conditionalFormatting>
  <conditionalFormatting sqref="K1:K1048576">
    <cfRule type="top10" dxfId="11" priority="3" rank="1"/>
  </conditionalFormatting>
  <conditionalFormatting sqref="L1:L1048576">
    <cfRule type="top10" dxfId="10" priority="2" rank="1"/>
  </conditionalFormatting>
  <conditionalFormatting sqref="M1:M1048576">
    <cfRule type="top10" dxfId="0" priority="1" rank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B7"/>
  <sheetViews>
    <sheetView workbookViewId="0">
      <selection activeCell="I24" sqref="I24"/>
    </sheetView>
  </sheetViews>
  <sheetFormatPr defaultRowHeight="14.4" x14ac:dyDescent="0.3"/>
  <cols>
    <col min="1" max="1" width="8.109375" bestFit="1" customWidth="1"/>
  </cols>
  <sheetData>
    <row r="1" spans="1:2" x14ac:dyDescent="0.3">
      <c r="A1" s="2" t="s">
        <v>10</v>
      </c>
      <c r="B1" s="2" t="s">
        <v>13</v>
      </c>
    </row>
    <row r="2" spans="1:2" x14ac:dyDescent="0.3">
      <c r="A2" s="36" t="s">
        <v>126</v>
      </c>
      <c r="B2" t="s">
        <v>38</v>
      </c>
    </row>
    <row r="3" spans="1:2" x14ac:dyDescent="0.3">
      <c r="A3" s="36" t="s">
        <v>127</v>
      </c>
      <c r="B3" t="s">
        <v>39</v>
      </c>
    </row>
    <row r="4" spans="1:2" x14ac:dyDescent="0.3">
      <c r="A4" s="36" t="s">
        <v>128</v>
      </c>
      <c r="B4" t="s">
        <v>40</v>
      </c>
    </row>
    <row r="5" spans="1:2" x14ac:dyDescent="0.3">
      <c r="A5" s="36" t="s">
        <v>129</v>
      </c>
      <c r="B5" t="s">
        <v>41</v>
      </c>
    </row>
    <row r="6" spans="1:2" x14ac:dyDescent="0.3">
      <c r="A6" s="36" t="s">
        <v>130</v>
      </c>
      <c r="B6" t="s">
        <v>42</v>
      </c>
    </row>
    <row r="7" spans="1:2" x14ac:dyDescent="0.3">
      <c r="A7" s="36" t="s">
        <v>131</v>
      </c>
      <c r="B7" t="s">
        <v>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bodů - J</vt:lpstr>
      <vt:lpstr>Počet bodů - D</vt:lpstr>
      <vt:lpstr>Info</vt:lpstr>
      <vt:lpstr>Safari</vt:lpstr>
      <vt:lpstr>Hodnosti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</dc:creator>
  <cp:lastModifiedBy>Šárka</cp:lastModifiedBy>
  <cp:lastPrinted>2017-08-01T06:49:44Z</cp:lastPrinted>
  <dcterms:created xsi:type="dcterms:W3CDTF">2017-02-03T19:08:46Z</dcterms:created>
  <dcterms:modified xsi:type="dcterms:W3CDTF">2017-08-14T17:17:36Z</dcterms:modified>
</cp:coreProperties>
</file>